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CUENTA PUBLICA 2023\ASE_CP_2023_OAEPP\FORMATOS\4.3. IP\"/>
    </mc:Choice>
  </mc:AlternateContent>
  <bookViews>
    <workbookView xWindow="0" yWindow="0" windowWidth="25125" windowHeight="12330"/>
  </bookViews>
  <sheets>
    <sheet name="IP-10" sheetId="1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4" l="1"/>
  <c r="H12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3" i="14"/>
  <c r="H34" i="14"/>
  <c r="H36" i="14"/>
  <c r="H37" i="14"/>
  <c r="H38" i="14"/>
  <c r="H39" i="14"/>
  <c r="H40" i="14"/>
  <c r="H41" i="14"/>
  <c r="H42" i="14"/>
  <c r="H43" i="14"/>
  <c r="H44" i="14"/>
  <c r="H45" i="14"/>
  <c r="H46" i="14"/>
  <c r="H47" i="14"/>
  <c r="H48" i="14"/>
  <c r="H49" i="14"/>
  <c r="H50" i="14"/>
  <c r="H51" i="14"/>
  <c r="H52" i="14"/>
  <c r="H53" i="14"/>
  <c r="H54" i="14"/>
  <c r="H56" i="14"/>
  <c r="H57" i="14"/>
  <c r="H58" i="14"/>
  <c r="H59" i="14"/>
  <c r="H60" i="14"/>
  <c r="H61" i="14"/>
  <c r="H62" i="14"/>
  <c r="H63" i="14"/>
  <c r="H64" i="14"/>
  <c r="H10" i="14"/>
  <c r="H9" i="14"/>
  <c r="H8" i="14"/>
  <c r="D70" i="14"/>
  <c r="E70" i="14"/>
  <c r="F70" i="14"/>
  <c r="G70" i="14"/>
  <c r="C70" i="14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31" i="14"/>
  <c r="G32" i="14"/>
  <c r="G33" i="14"/>
  <c r="G34" i="14"/>
  <c r="G35" i="14"/>
  <c r="G36" i="14"/>
  <c r="G37" i="14"/>
  <c r="G38" i="14"/>
  <c r="G39" i="14"/>
  <c r="G40" i="14"/>
  <c r="G41" i="14"/>
  <c r="G42" i="14"/>
  <c r="G43" i="14"/>
  <c r="G44" i="14"/>
  <c r="G45" i="14"/>
  <c r="G46" i="14"/>
  <c r="G47" i="14"/>
  <c r="G48" i="14"/>
  <c r="G49" i="14"/>
  <c r="G50" i="14"/>
  <c r="G51" i="14"/>
  <c r="G52" i="14"/>
  <c r="G53" i="14"/>
  <c r="G54" i="14"/>
  <c r="G55" i="14"/>
  <c r="G56" i="14"/>
  <c r="G57" i="14"/>
  <c r="G58" i="14"/>
  <c r="G59" i="14"/>
  <c r="G60" i="14"/>
  <c r="G61" i="14"/>
  <c r="G62" i="14"/>
  <c r="G63" i="14"/>
  <c r="G64" i="14"/>
  <c r="G65" i="14"/>
  <c r="G66" i="14"/>
  <c r="G67" i="14"/>
  <c r="G68" i="14"/>
  <c r="G69" i="14"/>
</calcChain>
</file>

<file path=xl/sharedStrings.xml><?xml version="1.0" encoding="utf-8"?>
<sst xmlns="http://schemas.openxmlformats.org/spreadsheetml/2006/main" count="171" uniqueCount="167">
  <si>
    <t>(2)</t>
  </si>
  <si>
    <t>(4)</t>
  </si>
  <si>
    <t>(5)</t>
  </si>
  <si>
    <t>(1)</t>
  </si>
  <si>
    <t>Concepto</t>
  </si>
  <si>
    <t>(3)</t>
  </si>
  <si>
    <t>(6)</t>
  </si>
  <si>
    <t>(7)</t>
  </si>
  <si>
    <t>(8)</t>
  </si>
  <si>
    <t>(9)</t>
  </si>
  <si>
    <t xml:space="preserve">Partida específica del gasto </t>
  </si>
  <si>
    <t>Presupuesto aprobado</t>
  </si>
  <si>
    <t>Ampliaciones</t>
  </si>
  <si>
    <t>Transferencias</t>
  </si>
  <si>
    <t>Presupuesto modificado</t>
  </si>
  <si>
    <t>Variación porcentual</t>
  </si>
  <si>
    <t>Justificación de las adiciones o ampliaciones mayores del 10%</t>
  </si>
  <si>
    <t>(+)</t>
  </si>
  <si>
    <t>(-)</t>
  </si>
  <si>
    <t>T O T A L E S   (10)</t>
  </si>
  <si>
    <t>Cédula de modificaciones presupuestales del ejercicio a nivel de partida específica del gasto</t>
  </si>
  <si>
    <t>Formato IP-10</t>
  </si>
  <si>
    <t>1134</t>
  </si>
  <si>
    <t>Sueldo al personal Docente</t>
  </si>
  <si>
    <t>1322</t>
  </si>
  <si>
    <t>Aguinaldo</t>
  </si>
  <si>
    <t>1324</t>
  </si>
  <si>
    <t>Prima Vacacional Academico y Administrativo</t>
  </si>
  <si>
    <t>1514</t>
  </si>
  <si>
    <t>Despensa Plaza - Hora HSM</t>
  </si>
  <si>
    <t>Otras prestaciones sociales y economicas</t>
  </si>
  <si>
    <t>1593</t>
  </si>
  <si>
    <t>Material didactico</t>
  </si>
  <si>
    <t>2111</t>
  </si>
  <si>
    <t xml:space="preserve">  Materiales, útiles y equipos menores de oficina</t>
  </si>
  <si>
    <t>2121</t>
  </si>
  <si>
    <t xml:space="preserve">  Materiales y útiles de impresión y reproducción</t>
  </si>
  <si>
    <t>2141</t>
  </si>
  <si>
    <t xml:space="preserve">  Materiales, útiles y equipos menores de tecnologías de la información y comunicaciones</t>
  </si>
  <si>
    <t>2151</t>
  </si>
  <si>
    <t xml:space="preserve">  Material impreso e información digital</t>
  </si>
  <si>
    <t>2161</t>
  </si>
  <si>
    <t xml:space="preserve">  Material de limpieza</t>
  </si>
  <si>
    <t>2181</t>
  </si>
  <si>
    <t xml:space="preserve">  Materiales para el registro e identificación de bienes y personas</t>
  </si>
  <si>
    <t>2211</t>
  </si>
  <si>
    <t xml:space="preserve">  Productos alimenticios para personas</t>
  </si>
  <si>
    <t>2221</t>
  </si>
  <si>
    <t xml:space="preserve">  Productos alimenticios para animales</t>
  </si>
  <si>
    <t>2231</t>
  </si>
  <si>
    <t xml:space="preserve">  Utensilios para el servicio de alimentación</t>
  </si>
  <si>
    <t>2351</t>
  </si>
  <si>
    <t xml:space="preserve">  Productos químicos, farmacéuticos y de laboratorio adquiridos como materia prima</t>
  </si>
  <si>
    <t>2461</t>
  </si>
  <si>
    <t xml:space="preserve">  Material eléctrico y electrónico</t>
  </si>
  <si>
    <t>2481</t>
  </si>
  <si>
    <t xml:space="preserve">  Materiales complementarios</t>
  </si>
  <si>
    <t>2531</t>
  </si>
  <si>
    <t xml:space="preserve">  Medicinas y productos farmacéuticos</t>
  </si>
  <si>
    <t>2611</t>
  </si>
  <si>
    <t xml:space="preserve">  Combustibles, lubricantes y aditivos</t>
  </si>
  <si>
    <t>2711</t>
  </si>
  <si>
    <t xml:space="preserve">  Vestuario y uniformes</t>
  </si>
  <si>
    <t>2731</t>
  </si>
  <si>
    <t xml:space="preserve">  Artículos deportivos</t>
  </si>
  <si>
    <t>2911</t>
  </si>
  <si>
    <t xml:space="preserve">  Herramientas menores</t>
  </si>
  <si>
    <t>2961</t>
  </si>
  <si>
    <t xml:space="preserve">  Refacciones y accesorios menores de equipo de transporte</t>
  </si>
  <si>
    <t>2991</t>
  </si>
  <si>
    <t xml:space="preserve">  Refacciones y accesorios menores otros bienes muebles</t>
  </si>
  <si>
    <t>3111</t>
  </si>
  <si>
    <t xml:space="preserve">  Energía eléctrica</t>
  </si>
  <si>
    <t>3141</t>
  </si>
  <si>
    <t xml:space="preserve">  Telefonía tradicional</t>
  </si>
  <si>
    <t>3161</t>
  </si>
  <si>
    <t xml:space="preserve">  Servicios de telecomunicaciones y satélites</t>
  </si>
  <si>
    <t>3171</t>
  </si>
  <si>
    <t xml:space="preserve">  Servicios de acceso de Internet, redes y procesamiento de información</t>
  </si>
  <si>
    <t>3181</t>
  </si>
  <si>
    <t xml:space="preserve">  Servicios postales y telegráficos</t>
  </si>
  <si>
    <t>3191</t>
  </si>
  <si>
    <t xml:space="preserve">  Servicios integrales y otros servicios</t>
  </si>
  <si>
    <t>3231</t>
  </si>
  <si>
    <t xml:space="preserve">  Arrendamiento de mobiliario y equipo de administración, educacional y recreativo</t>
  </si>
  <si>
    <t>3261</t>
  </si>
  <si>
    <t xml:space="preserve">  Arrendamiento de maquinaria, otros equipos y herramientas</t>
  </si>
  <si>
    <t>3311</t>
  </si>
  <si>
    <t xml:space="preserve">  Servicios legales, de contabilidad, auditoría y relacionados</t>
  </si>
  <si>
    <t>3341</t>
  </si>
  <si>
    <t xml:space="preserve">  Servicios de capacitación</t>
  </si>
  <si>
    <t>3391</t>
  </si>
  <si>
    <t xml:space="preserve">  Servicios profesionales, científicos y técnicos integrales</t>
  </si>
  <si>
    <t>3411</t>
  </si>
  <si>
    <t xml:space="preserve">  Servicios financieros y bancarios</t>
  </si>
  <si>
    <t>3511</t>
  </si>
  <si>
    <t xml:space="preserve">  Conservación y mantenimiento menor de inmuebles</t>
  </si>
  <si>
    <t>3521</t>
  </si>
  <si>
    <t xml:space="preserve">  Instalación, reparación y mantenimiento de mobiliario y equipo de administración, educacional y recreativo</t>
  </si>
  <si>
    <t>3531</t>
  </si>
  <si>
    <t xml:space="preserve">  Instalación, reparación y mantenimiento de equipo de cómputo y tecnologías de la información</t>
  </si>
  <si>
    <t>3551</t>
  </si>
  <si>
    <t xml:space="preserve">  Reparación y mantenimiento de equipo de transporte</t>
  </si>
  <si>
    <t>3571</t>
  </si>
  <si>
    <t xml:space="preserve">  Instalación, reparación y mantenimiento de maquinaria, otros equipos y herramienta</t>
  </si>
  <si>
    <t>3591</t>
  </si>
  <si>
    <t xml:space="preserve">  Servicios de jardinería y fumigación</t>
  </si>
  <si>
    <t>3621</t>
  </si>
  <si>
    <t xml:space="preserve">  Difusión por radio, televisión y otros medios de mensajes comerciales para promover la venta de bienes o servicios</t>
  </si>
  <si>
    <t>3661</t>
  </si>
  <si>
    <t xml:space="preserve">  Servicio de creación y difusión de contenido exclusivamente a través de internet</t>
  </si>
  <si>
    <t>3711</t>
  </si>
  <si>
    <t xml:space="preserve">  Pasajes aéreos</t>
  </si>
  <si>
    <t>3721</t>
  </si>
  <si>
    <t xml:space="preserve">  Pasajes terrestres</t>
  </si>
  <si>
    <t>3741</t>
  </si>
  <si>
    <t xml:space="preserve">  Autotransporte</t>
  </si>
  <si>
    <t>3751</t>
  </si>
  <si>
    <t xml:space="preserve">  Viáticos en el país</t>
  </si>
  <si>
    <t>3781</t>
  </si>
  <si>
    <t xml:space="preserve">  Servicios integrales de traslado y viáticos</t>
  </si>
  <si>
    <t>3791</t>
  </si>
  <si>
    <t xml:space="preserve">  Otros servicios de traslado y hospedaje</t>
  </si>
  <si>
    <t>3821</t>
  </si>
  <si>
    <t xml:space="preserve">  Gastos de orden social y cultural</t>
  </si>
  <si>
    <t>3951</t>
  </si>
  <si>
    <t xml:space="preserve">  Penas, multas, accesorios y actualizaciones</t>
  </si>
  <si>
    <t>3981</t>
  </si>
  <si>
    <t xml:space="preserve">  Impuesto sobre nóminas y otros que se deriven de una relación laboral</t>
  </si>
  <si>
    <t>3991</t>
  </si>
  <si>
    <t xml:space="preserve">  Otros servicios generales</t>
  </si>
  <si>
    <t>5151</t>
  </si>
  <si>
    <t xml:space="preserve">  Equipo de cómputo y de tecnología de la información</t>
  </si>
  <si>
    <t>5191</t>
  </si>
  <si>
    <t xml:space="preserve">  Otros mobiliarios y equipos de administración</t>
  </si>
  <si>
    <t>5231</t>
  </si>
  <si>
    <t xml:space="preserve">  Cámaras fotográficas y de video</t>
  </si>
  <si>
    <t>5311</t>
  </si>
  <si>
    <t xml:space="preserve">  Equipo médico y de laboratorio</t>
  </si>
  <si>
    <t>5321</t>
  </si>
  <si>
    <t xml:space="preserve">  Instrumental médico y de laboratorio</t>
  </si>
  <si>
    <t>5621</t>
  </si>
  <si>
    <t xml:space="preserve">  Maquinaria y equipo industrial</t>
  </si>
  <si>
    <t>5651</t>
  </si>
  <si>
    <t xml:space="preserve">  Equipo de comunicación y telecomunicación</t>
  </si>
  <si>
    <t>Se rectificaron cuentas presupuestales</t>
  </si>
  <si>
    <t>Se adquirió equipos menores de oficina para iniciar el proceso de certificación de CIFRHS - Secretaría de Salud.</t>
  </si>
  <si>
    <t>Se adquirió material suficiente para difusion y promoción de la oferta educativa</t>
  </si>
  <si>
    <t>Se adquirió material suficiente para tener en óptimas condiciones las instalaciones.</t>
  </si>
  <si>
    <t>Se realizó la credencialización del alumnado, personal directivo, docente, administrativo y de servicio.</t>
  </si>
  <si>
    <t>Con la incorporación de la banda de guerrera se adquirieron uniformes.</t>
  </si>
  <si>
    <t xml:space="preserve">Se adquirió equipos menores. </t>
  </si>
  <si>
    <t>Se adquirió refacciones para vehiculos en comodato.</t>
  </si>
  <si>
    <t xml:space="preserve">Se hicieron los pagos de servicios de telefonías.  </t>
  </si>
  <si>
    <t>Se realizaron envíos de paqueterías como por ejemplos convenios de colaboración</t>
  </si>
  <si>
    <t xml:space="preserve">Se contrataron los servicios para tener en óptimas condiciones la universidad.  </t>
  </si>
  <si>
    <t>Con la finalidad de dar cumplimiento en la DGUTyP, con la entrega de auditoria externa de cierre e inicio de ciclo escolar y financiera</t>
  </si>
  <si>
    <t>Se realizaron capacitaciones para eficientizar los procesos administrativos.</t>
  </si>
  <si>
    <t xml:space="preserve">Mantenimiento de mobiliario por uso vida útil </t>
  </si>
  <si>
    <t xml:space="preserve">Mantenimiento a aires acondicionado por uso vida útil </t>
  </si>
  <si>
    <t xml:space="preserve">Se intensificó los trabajos servicios de jardinería y fumigación derivado de la temporada y crecimiento de la maleza. </t>
  </si>
  <si>
    <t xml:space="preserve">Se participó en los encuentro deportivos y culturales, organizado por la DGUTyP. </t>
  </si>
  <si>
    <t xml:space="preserve">Actualizaciones del pago de las obligaciones fiscales. </t>
  </si>
  <si>
    <t>Se incrementó con la finalidad de dar cumplimiento en tiempo al pago de las obligaciones fiscales.</t>
  </si>
  <si>
    <t>Se adquirió activo para sustituid equipo obsoleto</t>
  </si>
  <si>
    <t>Nombre del Ente: Universidad Tecnológica del Mar del Estado de Guerrero</t>
  </si>
  <si>
    <t>Del 1° de enero al 31 de diciembre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</si>
</sst>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6" formatCode="&quot;$&quot;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1"/>
      <color indexed="8"/>
      <name val="Calibri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Arial Narrow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 Narrow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sz val="11"/>
      <name val="Arial"/>
      <family val="2"/>
    </font>
    <font>
      <b/>
      <sz val="9"/>
      <color rgb="FF404040"/>
      <name val="Arial"/>
      <family val="2"/>
    </font>
    <font>
      <sz val="9"/>
      <color theme="1" tint="0.3499862666707357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/>
    <xf numFmtId="0" fontId="7" fillId="0" borderId="0"/>
    <xf numFmtId="0" fontId="5" fillId="0" borderId="0"/>
    <xf numFmtId="0" fontId="11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6" fillId="0" borderId="0" xfId="13" applyFont="1"/>
    <xf numFmtId="0" fontId="7" fillId="0" borderId="0" xfId="13" applyFont="1"/>
    <xf numFmtId="0" fontId="9" fillId="0" borderId="0" xfId="13" applyFont="1"/>
    <xf numFmtId="0" fontId="6" fillId="0" borderId="0" xfId="14" applyFont="1"/>
    <xf numFmtId="0" fontId="6" fillId="0" borderId="0" xfId="14" applyFont="1" applyAlignment="1"/>
    <xf numFmtId="0" fontId="6" fillId="0" borderId="0" xfId="14" applyFont="1" applyAlignment="1">
      <alignment horizontal="center"/>
    </xf>
    <xf numFmtId="0" fontId="10" fillId="0" borderId="0" xfId="14" applyFont="1" applyAlignment="1">
      <alignment horizontal="center"/>
    </xf>
    <xf numFmtId="0" fontId="10" fillId="0" borderId="0" xfId="14" applyFont="1" applyAlignment="1">
      <alignment horizontal="left"/>
    </xf>
    <xf numFmtId="0" fontId="10" fillId="0" borderId="0" xfId="14" applyFont="1"/>
    <xf numFmtId="0" fontId="4" fillId="0" borderId="0" xfId="6" applyFont="1" applyAlignment="1">
      <alignment horizontal="center"/>
    </xf>
    <xf numFmtId="0" fontId="2" fillId="2" borderId="4" xfId="13" applyFont="1" applyFill="1" applyBorder="1" applyAlignment="1">
      <alignment horizontal="center" vertical="center" wrapText="1"/>
    </xf>
    <xf numFmtId="0" fontId="5" fillId="0" borderId="2" xfId="13" applyFont="1" applyBorder="1"/>
    <xf numFmtId="0" fontId="2" fillId="0" borderId="3" xfId="13" applyFont="1" applyBorder="1" applyAlignment="1">
      <alignment horizontal="right"/>
    </xf>
    <xf numFmtId="4" fontId="5" fillId="0" borderId="4" xfId="13" applyNumberFormat="1" applyFont="1" applyBorder="1"/>
    <xf numFmtId="4" fontId="5" fillId="0" borderId="2" xfId="13" applyNumberFormat="1" applyFont="1" applyBorder="1"/>
    <xf numFmtId="0" fontId="13" fillId="0" borderId="0" xfId="13" applyFont="1"/>
    <xf numFmtId="0" fontId="4" fillId="0" borderId="0" xfId="6" applyFont="1" applyAlignment="1">
      <alignment horizontal="right"/>
    </xf>
    <xf numFmtId="0" fontId="4" fillId="0" borderId="0" xfId="7" applyFont="1" applyAlignment="1"/>
    <xf numFmtId="0" fontId="4" fillId="0" borderId="0" xfId="13" applyFont="1" applyAlignment="1"/>
    <xf numFmtId="0" fontId="14" fillId="0" borderId="0" xfId="12" applyFont="1" applyFill="1" applyBorder="1" applyAlignment="1">
      <alignment vertical="center"/>
    </xf>
    <xf numFmtId="0" fontId="15" fillId="0" borderId="4" xfId="13" quotePrefix="1" applyFont="1" applyBorder="1" applyAlignment="1">
      <alignment horizontal="center" vertical="center"/>
    </xf>
    <xf numFmtId="4" fontId="15" fillId="0" borderId="4" xfId="13" quotePrefix="1" applyNumberFormat="1" applyFont="1" applyBorder="1" applyAlignment="1">
      <alignment horizontal="center" vertical="center"/>
    </xf>
    <xf numFmtId="9" fontId="5" fillId="0" borderId="4" xfId="11" applyFont="1" applyBorder="1"/>
    <xf numFmtId="0" fontId="6" fillId="0" borderId="0" xfId="14" applyFont="1" applyAlignment="1">
      <alignment horizontal="center"/>
    </xf>
    <xf numFmtId="0" fontId="4" fillId="2" borderId="1" xfId="13" applyFont="1" applyFill="1" applyBorder="1" applyAlignment="1">
      <alignment horizontal="center" vertical="center"/>
    </xf>
    <xf numFmtId="0" fontId="4" fillId="2" borderId="2" xfId="13" applyFont="1" applyFill="1" applyBorder="1" applyAlignment="1">
      <alignment horizontal="center" vertical="center"/>
    </xf>
    <xf numFmtId="0" fontId="4" fillId="2" borderId="3" xfId="13" applyFont="1" applyFill="1" applyBorder="1" applyAlignment="1">
      <alignment horizontal="center" vertical="center"/>
    </xf>
    <xf numFmtId="0" fontId="4" fillId="2" borderId="6" xfId="8" applyFont="1" applyFill="1" applyBorder="1" applyAlignment="1">
      <alignment horizontal="center" vertical="center"/>
    </xf>
    <xf numFmtId="0" fontId="2" fillId="2" borderId="5" xfId="13" applyFont="1" applyFill="1" applyBorder="1" applyAlignment="1">
      <alignment horizontal="center" vertical="center" wrapText="1"/>
    </xf>
    <xf numFmtId="0" fontId="2" fillId="2" borderId="6" xfId="13" applyFont="1" applyFill="1" applyBorder="1" applyAlignment="1">
      <alignment horizontal="center" vertical="center" wrapText="1"/>
    </xf>
    <xf numFmtId="0" fontId="2" fillId="2" borderId="4" xfId="13" applyFont="1" applyFill="1" applyBorder="1" applyAlignment="1">
      <alignment horizontal="center" vertical="center" wrapText="1"/>
    </xf>
    <xf numFmtId="0" fontId="2" fillId="2" borderId="4" xfId="13" applyFont="1" applyFill="1" applyBorder="1" applyAlignment="1">
      <alignment horizontal="center" wrapText="1"/>
    </xf>
    <xf numFmtId="0" fontId="5" fillId="0" borderId="4" xfId="13" applyFont="1" applyBorder="1" applyAlignment="1">
      <alignment horizontal="left" vertical="center"/>
    </xf>
    <xf numFmtId="4" fontId="5" fillId="0" borderId="4" xfId="13" applyNumberFormat="1" applyFont="1" applyBorder="1" applyAlignment="1">
      <alignment vertical="center"/>
    </xf>
    <xf numFmtId="4" fontId="5" fillId="0" borderId="4" xfId="13" applyNumberFormat="1" applyFont="1" applyBorder="1" applyAlignment="1">
      <alignment horizontal="right" vertical="center"/>
    </xf>
    <xf numFmtId="166" fontId="5" fillId="0" borderId="4" xfId="13" applyNumberFormat="1" applyFont="1" applyBorder="1" applyAlignment="1">
      <alignment horizontal="right" vertical="center"/>
    </xf>
    <xf numFmtId="166" fontId="2" fillId="0" borderId="4" xfId="13" applyNumberFormat="1" applyFont="1" applyBorder="1" applyAlignment="1">
      <alignment horizontal="right" vertical="center"/>
    </xf>
  </cellXfs>
  <cellStyles count="23">
    <cellStyle name="Millares 2 2" xfId="17"/>
    <cellStyle name="Millares 2 3" xfId="3"/>
    <cellStyle name="Millares 5" xfId="1"/>
    <cellStyle name="Moneda 2 2" xfId="10"/>
    <cellStyle name="Normal" xfId="0" builtinId="0"/>
    <cellStyle name="Normal 10" xfId="2"/>
    <cellStyle name="Normal 15" xfId="7"/>
    <cellStyle name="Normal 2" xfId="12"/>
    <cellStyle name="Normal 2 2" xfId="8"/>
    <cellStyle name="Normal 3" xfId="14"/>
    <cellStyle name="Normal 3 2" xfId="19"/>
    <cellStyle name="Normal 4" xfId="15"/>
    <cellStyle name="Normal 6 3 2 2" xfId="18"/>
    <cellStyle name="Normal 6 4" xfId="5"/>
    <cellStyle name="Normal 6 4 2" xfId="20"/>
    <cellStyle name="Normal 7 2" xfId="9"/>
    <cellStyle name="Normal 7 2 2" xfId="21"/>
    <cellStyle name="Normal 7 3 2" xfId="16"/>
    <cellStyle name="Normal 7 4" xfId="22"/>
    <cellStyle name="Normal 9 3" xfId="4"/>
    <cellStyle name="Normal_Formatos aspecto Financiero 2 2" xfId="6"/>
    <cellStyle name="Normal_transferencias presupuestales" xfId="13"/>
    <cellStyle name="Porcentual 2" xfId="11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753765</xdr:colOff>
      <xdr:row>72</xdr:row>
      <xdr:rowOff>120190</xdr:rowOff>
    </xdr:from>
    <xdr:to>
      <xdr:col>8</xdr:col>
      <xdr:colOff>2131573</xdr:colOff>
      <xdr:row>79</xdr:row>
      <xdr:rowOff>67733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8907165" y="12235990"/>
          <a:ext cx="2377933" cy="10810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1200" b="0" i="0" strike="noStrike">
              <a:solidFill>
                <a:srgbClr val="000000"/>
              </a:solidFill>
              <a:latin typeface="Arial"/>
              <a:cs typeface="Arial"/>
            </a:rPr>
            <a:t>Aprobado</a:t>
          </a:r>
          <a:r>
            <a:rPr lang="es-MX" sz="1200" b="0" i="0" strike="noStrike" baseline="0">
              <a:solidFill>
                <a:srgbClr val="000000"/>
              </a:solidFill>
              <a:latin typeface="Arial"/>
              <a:cs typeface="Arial"/>
            </a:rPr>
            <a:t> por</a:t>
          </a:r>
        </a:p>
        <a:p>
          <a:pPr algn="ctr" rtl="1">
            <a:defRPr sz="1000"/>
          </a:pPr>
          <a:r>
            <a:rPr lang="es-MX" sz="1200" b="0" i="0" strike="noStrike" baseline="0">
              <a:solidFill>
                <a:srgbClr val="000000"/>
              </a:solidFill>
              <a:latin typeface="Arial"/>
              <a:cs typeface="Arial"/>
            </a:rPr>
            <a:t>Mtra. Edith Solano Ruiz.</a:t>
          </a:r>
        </a:p>
        <a:p>
          <a:pPr algn="ctr" rtl="1">
            <a:defRPr sz="1000"/>
          </a:pPr>
          <a:r>
            <a:rPr lang="es-MX" sz="1200" b="0" i="0" strike="noStrike" baseline="0">
              <a:solidFill>
                <a:srgbClr val="000000"/>
              </a:solidFill>
              <a:latin typeface="Arial"/>
              <a:cs typeface="Arial"/>
            </a:rPr>
            <a:t>Rectora</a:t>
          </a:r>
          <a:endParaRPr lang="es-MX" sz="12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1058</xdr:colOff>
      <xdr:row>72</xdr:row>
      <xdr:rowOff>42334</xdr:rowOff>
    </xdr:from>
    <xdr:to>
      <xdr:col>1</xdr:col>
      <xdr:colOff>923925</xdr:colOff>
      <xdr:row>78</xdr:row>
      <xdr:rowOff>101600</xdr:rowOff>
    </xdr:to>
    <xdr:sp macro="" textlink="">
      <xdr:nvSpPr>
        <xdr:cNvPr id="8" name="Text Box 9"/>
        <xdr:cNvSpPr txBox="1">
          <a:spLocks noChangeArrowheads="1"/>
        </xdr:cNvSpPr>
      </xdr:nvSpPr>
      <xdr:spPr bwMode="auto">
        <a:xfrm>
          <a:off x="1058" y="12158134"/>
          <a:ext cx="1770592" cy="1030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lnSpc>
              <a:spcPts val="900"/>
            </a:lnSpc>
            <a:defRPr sz="1000"/>
          </a:pPr>
          <a:endParaRPr lang="es-MX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lnSpc>
              <a:spcPts val="900"/>
            </a:lnSpc>
            <a:defRPr sz="1000"/>
          </a:pPr>
          <a:r>
            <a:rPr lang="es-MX" sz="1200" b="0" i="0" strike="noStrike">
              <a:solidFill>
                <a:srgbClr val="000000"/>
              </a:solidFill>
              <a:latin typeface="Arial"/>
              <a:cs typeface="Arial"/>
            </a:rPr>
            <a:t>Elaborado por</a:t>
          </a:r>
        </a:p>
        <a:p>
          <a:pPr algn="ctr" rtl="1">
            <a:lnSpc>
              <a:spcPts val="900"/>
            </a:lnSpc>
            <a:defRPr sz="1000"/>
          </a:pPr>
          <a:endParaRPr lang="es-MX" sz="1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lnSpc>
              <a:spcPts val="900"/>
            </a:lnSpc>
            <a:defRPr sz="1000"/>
          </a:pPr>
          <a:r>
            <a:rPr lang="es-MX" sz="1200" b="0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1200" b="0" i="0" strike="noStrike" baseline="0">
              <a:solidFill>
                <a:srgbClr val="000000"/>
              </a:solidFill>
              <a:latin typeface="Arial"/>
              <a:cs typeface="Arial"/>
            </a:rPr>
            <a:t> Isidro Marín López 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948055</xdr:colOff>
      <xdr:row>72</xdr:row>
      <xdr:rowOff>64558</xdr:rowOff>
    </xdr:from>
    <xdr:to>
      <xdr:col>5</xdr:col>
      <xdr:colOff>691294</xdr:colOff>
      <xdr:row>78</xdr:row>
      <xdr:rowOff>156289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4119880" y="12180358"/>
          <a:ext cx="2705514" cy="1063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1200" b="0" i="0" strike="noStrike">
              <a:solidFill>
                <a:srgbClr val="000000"/>
              </a:solidFill>
              <a:latin typeface="Arial"/>
              <a:cs typeface="Arial"/>
            </a:rPr>
            <a:t>Revisado por</a:t>
          </a:r>
        </a:p>
        <a:p>
          <a:pPr algn="ctr" rtl="1">
            <a:defRPr sz="1000"/>
          </a:pPr>
          <a:r>
            <a:rPr lang="es-MX" sz="1200" b="0" i="0" strike="noStrike">
              <a:solidFill>
                <a:srgbClr val="000000"/>
              </a:solidFill>
              <a:latin typeface="Arial"/>
              <a:cs typeface="Arial"/>
            </a:rPr>
            <a:t>Lic. Antonio</a:t>
          </a:r>
          <a:r>
            <a:rPr lang="es-MX" sz="1200" b="0" i="0" strike="noStrike" baseline="0">
              <a:solidFill>
                <a:srgbClr val="000000"/>
              </a:solidFill>
              <a:latin typeface="Arial"/>
              <a:cs typeface="Arial"/>
            </a:rPr>
            <a:t> Abad Hesiquio Castro.</a:t>
          </a:r>
        </a:p>
        <a:p>
          <a:pPr algn="ctr" rtl="1">
            <a:defRPr sz="1000"/>
          </a:pPr>
          <a:r>
            <a:rPr lang="es-MX" sz="1200" b="0" i="0" strike="noStrike" baseline="0">
              <a:solidFill>
                <a:srgbClr val="000000"/>
              </a:solidFill>
              <a:latin typeface="Arial"/>
              <a:cs typeface="Arial"/>
            </a:rPr>
            <a:t>Director de Admo. y Finanzas</a:t>
          </a:r>
          <a:endParaRPr lang="es-MX" sz="12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"/>
  <sheetViews>
    <sheetView showGridLines="0" tabSelected="1" zoomScale="90" zoomScaleNormal="90" zoomScaleSheetLayoutView="90" workbookViewId="0">
      <selection activeCell="M70" sqref="M70"/>
    </sheetView>
  </sheetViews>
  <sheetFormatPr baseColWidth="10" defaultRowHeight="12.75" x14ac:dyDescent="0.2"/>
  <cols>
    <col min="1" max="1" width="12.140625" style="2" customWidth="1"/>
    <col min="2" max="2" width="33.140625" style="2" customWidth="1"/>
    <col min="3" max="3" width="13.7109375" style="2" customWidth="1"/>
    <col min="4" max="4" width="14.42578125" style="2" customWidth="1"/>
    <col min="5" max="5" width="14.140625" style="2" customWidth="1"/>
    <col min="6" max="6" width="14.28515625" style="2" customWidth="1"/>
    <col min="7" max="7" width="14.5703125" style="2" customWidth="1"/>
    <col min="8" max="8" width="14.28515625" style="2" customWidth="1"/>
    <col min="9" max="9" width="31.5703125" style="2" customWidth="1"/>
    <col min="10" max="256" width="11.42578125" style="2"/>
    <col min="257" max="257" width="12.140625" style="2" customWidth="1"/>
    <col min="258" max="258" width="33.140625" style="2" customWidth="1"/>
    <col min="259" max="259" width="13.7109375" style="2" customWidth="1"/>
    <col min="260" max="260" width="14.42578125" style="2" customWidth="1"/>
    <col min="261" max="261" width="14.140625" style="2" customWidth="1"/>
    <col min="262" max="262" width="14.28515625" style="2" customWidth="1"/>
    <col min="263" max="263" width="14.5703125" style="2" customWidth="1"/>
    <col min="264" max="264" width="14.28515625" style="2" customWidth="1"/>
    <col min="265" max="265" width="31.5703125" style="2" customWidth="1"/>
    <col min="266" max="512" width="11.42578125" style="2"/>
    <col min="513" max="513" width="12.140625" style="2" customWidth="1"/>
    <col min="514" max="514" width="33.140625" style="2" customWidth="1"/>
    <col min="515" max="515" width="13.7109375" style="2" customWidth="1"/>
    <col min="516" max="516" width="14.42578125" style="2" customWidth="1"/>
    <col min="517" max="517" width="14.140625" style="2" customWidth="1"/>
    <col min="518" max="518" width="14.28515625" style="2" customWidth="1"/>
    <col min="519" max="519" width="14.5703125" style="2" customWidth="1"/>
    <col min="520" max="520" width="14.28515625" style="2" customWidth="1"/>
    <col min="521" max="521" width="31.5703125" style="2" customWidth="1"/>
    <col min="522" max="768" width="11.42578125" style="2"/>
    <col min="769" max="769" width="12.140625" style="2" customWidth="1"/>
    <col min="770" max="770" width="33.140625" style="2" customWidth="1"/>
    <col min="771" max="771" width="13.7109375" style="2" customWidth="1"/>
    <col min="772" max="772" width="14.42578125" style="2" customWidth="1"/>
    <col min="773" max="773" width="14.140625" style="2" customWidth="1"/>
    <col min="774" max="774" width="14.28515625" style="2" customWidth="1"/>
    <col min="775" max="775" width="14.5703125" style="2" customWidth="1"/>
    <col min="776" max="776" width="14.28515625" style="2" customWidth="1"/>
    <col min="777" max="777" width="31.5703125" style="2" customWidth="1"/>
    <col min="778" max="1024" width="11.42578125" style="2"/>
    <col min="1025" max="1025" width="12.140625" style="2" customWidth="1"/>
    <col min="1026" max="1026" width="33.140625" style="2" customWidth="1"/>
    <col min="1027" max="1027" width="13.7109375" style="2" customWidth="1"/>
    <col min="1028" max="1028" width="14.42578125" style="2" customWidth="1"/>
    <col min="1029" max="1029" width="14.140625" style="2" customWidth="1"/>
    <col min="1030" max="1030" width="14.28515625" style="2" customWidth="1"/>
    <col min="1031" max="1031" width="14.5703125" style="2" customWidth="1"/>
    <col min="1032" max="1032" width="14.28515625" style="2" customWidth="1"/>
    <col min="1033" max="1033" width="31.5703125" style="2" customWidth="1"/>
    <col min="1034" max="1280" width="11.42578125" style="2"/>
    <col min="1281" max="1281" width="12.140625" style="2" customWidth="1"/>
    <col min="1282" max="1282" width="33.140625" style="2" customWidth="1"/>
    <col min="1283" max="1283" width="13.7109375" style="2" customWidth="1"/>
    <col min="1284" max="1284" width="14.42578125" style="2" customWidth="1"/>
    <col min="1285" max="1285" width="14.140625" style="2" customWidth="1"/>
    <col min="1286" max="1286" width="14.28515625" style="2" customWidth="1"/>
    <col min="1287" max="1287" width="14.5703125" style="2" customWidth="1"/>
    <col min="1288" max="1288" width="14.28515625" style="2" customWidth="1"/>
    <col min="1289" max="1289" width="31.5703125" style="2" customWidth="1"/>
    <col min="1290" max="1536" width="11.42578125" style="2"/>
    <col min="1537" max="1537" width="12.140625" style="2" customWidth="1"/>
    <col min="1538" max="1538" width="33.140625" style="2" customWidth="1"/>
    <col min="1539" max="1539" width="13.7109375" style="2" customWidth="1"/>
    <col min="1540" max="1540" width="14.42578125" style="2" customWidth="1"/>
    <col min="1541" max="1541" width="14.140625" style="2" customWidth="1"/>
    <col min="1542" max="1542" width="14.28515625" style="2" customWidth="1"/>
    <col min="1543" max="1543" width="14.5703125" style="2" customWidth="1"/>
    <col min="1544" max="1544" width="14.28515625" style="2" customWidth="1"/>
    <col min="1545" max="1545" width="31.5703125" style="2" customWidth="1"/>
    <col min="1546" max="1792" width="11.42578125" style="2"/>
    <col min="1793" max="1793" width="12.140625" style="2" customWidth="1"/>
    <col min="1794" max="1794" width="33.140625" style="2" customWidth="1"/>
    <col min="1795" max="1795" width="13.7109375" style="2" customWidth="1"/>
    <col min="1796" max="1796" width="14.42578125" style="2" customWidth="1"/>
    <col min="1797" max="1797" width="14.140625" style="2" customWidth="1"/>
    <col min="1798" max="1798" width="14.28515625" style="2" customWidth="1"/>
    <col min="1799" max="1799" width="14.5703125" style="2" customWidth="1"/>
    <col min="1800" max="1800" width="14.28515625" style="2" customWidth="1"/>
    <col min="1801" max="1801" width="31.5703125" style="2" customWidth="1"/>
    <col min="1802" max="2048" width="11.42578125" style="2"/>
    <col min="2049" max="2049" width="12.140625" style="2" customWidth="1"/>
    <col min="2050" max="2050" width="33.140625" style="2" customWidth="1"/>
    <col min="2051" max="2051" width="13.7109375" style="2" customWidth="1"/>
    <col min="2052" max="2052" width="14.42578125" style="2" customWidth="1"/>
    <col min="2053" max="2053" width="14.140625" style="2" customWidth="1"/>
    <col min="2054" max="2054" width="14.28515625" style="2" customWidth="1"/>
    <col min="2055" max="2055" width="14.5703125" style="2" customWidth="1"/>
    <col min="2056" max="2056" width="14.28515625" style="2" customWidth="1"/>
    <col min="2057" max="2057" width="31.5703125" style="2" customWidth="1"/>
    <col min="2058" max="2304" width="11.42578125" style="2"/>
    <col min="2305" max="2305" width="12.140625" style="2" customWidth="1"/>
    <col min="2306" max="2306" width="33.140625" style="2" customWidth="1"/>
    <col min="2307" max="2307" width="13.7109375" style="2" customWidth="1"/>
    <col min="2308" max="2308" width="14.42578125" style="2" customWidth="1"/>
    <col min="2309" max="2309" width="14.140625" style="2" customWidth="1"/>
    <col min="2310" max="2310" width="14.28515625" style="2" customWidth="1"/>
    <col min="2311" max="2311" width="14.5703125" style="2" customWidth="1"/>
    <col min="2312" max="2312" width="14.28515625" style="2" customWidth="1"/>
    <col min="2313" max="2313" width="31.5703125" style="2" customWidth="1"/>
    <col min="2314" max="2560" width="11.42578125" style="2"/>
    <col min="2561" max="2561" width="12.140625" style="2" customWidth="1"/>
    <col min="2562" max="2562" width="33.140625" style="2" customWidth="1"/>
    <col min="2563" max="2563" width="13.7109375" style="2" customWidth="1"/>
    <col min="2564" max="2564" width="14.42578125" style="2" customWidth="1"/>
    <col min="2565" max="2565" width="14.140625" style="2" customWidth="1"/>
    <col min="2566" max="2566" width="14.28515625" style="2" customWidth="1"/>
    <col min="2567" max="2567" width="14.5703125" style="2" customWidth="1"/>
    <col min="2568" max="2568" width="14.28515625" style="2" customWidth="1"/>
    <col min="2569" max="2569" width="31.5703125" style="2" customWidth="1"/>
    <col min="2570" max="2816" width="11.42578125" style="2"/>
    <col min="2817" max="2817" width="12.140625" style="2" customWidth="1"/>
    <col min="2818" max="2818" width="33.140625" style="2" customWidth="1"/>
    <col min="2819" max="2819" width="13.7109375" style="2" customWidth="1"/>
    <col min="2820" max="2820" width="14.42578125" style="2" customWidth="1"/>
    <col min="2821" max="2821" width="14.140625" style="2" customWidth="1"/>
    <col min="2822" max="2822" width="14.28515625" style="2" customWidth="1"/>
    <col min="2823" max="2823" width="14.5703125" style="2" customWidth="1"/>
    <col min="2824" max="2824" width="14.28515625" style="2" customWidth="1"/>
    <col min="2825" max="2825" width="31.5703125" style="2" customWidth="1"/>
    <col min="2826" max="3072" width="11.42578125" style="2"/>
    <col min="3073" max="3073" width="12.140625" style="2" customWidth="1"/>
    <col min="3074" max="3074" width="33.140625" style="2" customWidth="1"/>
    <col min="3075" max="3075" width="13.7109375" style="2" customWidth="1"/>
    <col min="3076" max="3076" width="14.42578125" style="2" customWidth="1"/>
    <col min="3077" max="3077" width="14.140625" style="2" customWidth="1"/>
    <col min="3078" max="3078" width="14.28515625" style="2" customWidth="1"/>
    <col min="3079" max="3079" width="14.5703125" style="2" customWidth="1"/>
    <col min="3080" max="3080" width="14.28515625" style="2" customWidth="1"/>
    <col min="3081" max="3081" width="31.5703125" style="2" customWidth="1"/>
    <col min="3082" max="3328" width="11.42578125" style="2"/>
    <col min="3329" max="3329" width="12.140625" style="2" customWidth="1"/>
    <col min="3330" max="3330" width="33.140625" style="2" customWidth="1"/>
    <col min="3331" max="3331" width="13.7109375" style="2" customWidth="1"/>
    <col min="3332" max="3332" width="14.42578125" style="2" customWidth="1"/>
    <col min="3333" max="3333" width="14.140625" style="2" customWidth="1"/>
    <col min="3334" max="3334" width="14.28515625" style="2" customWidth="1"/>
    <col min="3335" max="3335" width="14.5703125" style="2" customWidth="1"/>
    <col min="3336" max="3336" width="14.28515625" style="2" customWidth="1"/>
    <col min="3337" max="3337" width="31.5703125" style="2" customWidth="1"/>
    <col min="3338" max="3584" width="11.42578125" style="2"/>
    <col min="3585" max="3585" width="12.140625" style="2" customWidth="1"/>
    <col min="3586" max="3586" width="33.140625" style="2" customWidth="1"/>
    <col min="3587" max="3587" width="13.7109375" style="2" customWidth="1"/>
    <col min="3588" max="3588" width="14.42578125" style="2" customWidth="1"/>
    <col min="3589" max="3589" width="14.140625" style="2" customWidth="1"/>
    <col min="3590" max="3590" width="14.28515625" style="2" customWidth="1"/>
    <col min="3591" max="3591" width="14.5703125" style="2" customWidth="1"/>
    <col min="3592" max="3592" width="14.28515625" style="2" customWidth="1"/>
    <col min="3593" max="3593" width="31.5703125" style="2" customWidth="1"/>
    <col min="3594" max="3840" width="11.42578125" style="2"/>
    <col min="3841" max="3841" width="12.140625" style="2" customWidth="1"/>
    <col min="3842" max="3842" width="33.140625" style="2" customWidth="1"/>
    <col min="3843" max="3843" width="13.7109375" style="2" customWidth="1"/>
    <col min="3844" max="3844" width="14.42578125" style="2" customWidth="1"/>
    <col min="3845" max="3845" width="14.140625" style="2" customWidth="1"/>
    <col min="3846" max="3846" width="14.28515625" style="2" customWidth="1"/>
    <col min="3847" max="3847" width="14.5703125" style="2" customWidth="1"/>
    <col min="3848" max="3848" width="14.28515625" style="2" customWidth="1"/>
    <col min="3849" max="3849" width="31.5703125" style="2" customWidth="1"/>
    <col min="3850" max="4096" width="11.42578125" style="2"/>
    <col min="4097" max="4097" width="12.140625" style="2" customWidth="1"/>
    <col min="4098" max="4098" width="33.140625" style="2" customWidth="1"/>
    <col min="4099" max="4099" width="13.7109375" style="2" customWidth="1"/>
    <col min="4100" max="4100" width="14.42578125" style="2" customWidth="1"/>
    <col min="4101" max="4101" width="14.140625" style="2" customWidth="1"/>
    <col min="4102" max="4102" width="14.28515625" style="2" customWidth="1"/>
    <col min="4103" max="4103" width="14.5703125" style="2" customWidth="1"/>
    <col min="4104" max="4104" width="14.28515625" style="2" customWidth="1"/>
    <col min="4105" max="4105" width="31.5703125" style="2" customWidth="1"/>
    <col min="4106" max="4352" width="11.42578125" style="2"/>
    <col min="4353" max="4353" width="12.140625" style="2" customWidth="1"/>
    <col min="4354" max="4354" width="33.140625" style="2" customWidth="1"/>
    <col min="4355" max="4355" width="13.7109375" style="2" customWidth="1"/>
    <col min="4356" max="4356" width="14.42578125" style="2" customWidth="1"/>
    <col min="4357" max="4357" width="14.140625" style="2" customWidth="1"/>
    <col min="4358" max="4358" width="14.28515625" style="2" customWidth="1"/>
    <col min="4359" max="4359" width="14.5703125" style="2" customWidth="1"/>
    <col min="4360" max="4360" width="14.28515625" style="2" customWidth="1"/>
    <col min="4361" max="4361" width="31.5703125" style="2" customWidth="1"/>
    <col min="4362" max="4608" width="11.42578125" style="2"/>
    <col min="4609" max="4609" width="12.140625" style="2" customWidth="1"/>
    <col min="4610" max="4610" width="33.140625" style="2" customWidth="1"/>
    <col min="4611" max="4611" width="13.7109375" style="2" customWidth="1"/>
    <col min="4612" max="4612" width="14.42578125" style="2" customWidth="1"/>
    <col min="4613" max="4613" width="14.140625" style="2" customWidth="1"/>
    <col min="4614" max="4614" width="14.28515625" style="2" customWidth="1"/>
    <col min="4615" max="4615" width="14.5703125" style="2" customWidth="1"/>
    <col min="4616" max="4616" width="14.28515625" style="2" customWidth="1"/>
    <col min="4617" max="4617" width="31.5703125" style="2" customWidth="1"/>
    <col min="4618" max="4864" width="11.42578125" style="2"/>
    <col min="4865" max="4865" width="12.140625" style="2" customWidth="1"/>
    <col min="4866" max="4866" width="33.140625" style="2" customWidth="1"/>
    <col min="4867" max="4867" width="13.7109375" style="2" customWidth="1"/>
    <col min="4868" max="4868" width="14.42578125" style="2" customWidth="1"/>
    <col min="4869" max="4869" width="14.140625" style="2" customWidth="1"/>
    <col min="4870" max="4870" width="14.28515625" style="2" customWidth="1"/>
    <col min="4871" max="4871" width="14.5703125" style="2" customWidth="1"/>
    <col min="4872" max="4872" width="14.28515625" style="2" customWidth="1"/>
    <col min="4873" max="4873" width="31.5703125" style="2" customWidth="1"/>
    <col min="4874" max="5120" width="11.42578125" style="2"/>
    <col min="5121" max="5121" width="12.140625" style="2" customWidth="1"/>
    <col min="5122" max="5122" width="33.140625" style="2" customWidth="1"/>
    <col min="5123" max="5123" width="13.7109375" style="2" customWidth="1"/>
    <col min="5124" max="5124" width="14.42578125" style="2" customWidth="1"/>
    <col min="5125" max="5125" width="14.140625" style="2" customWidth="1"/>
    <col min="5126" max="5126" width="14.28515625" style="2" customWidth="1"/>
    <col min="5127" max="5127" width="14.5703125" style="2" customWidth="1"/>
    <col min="5128" max="5128" width="14.28515625" style="2" customWidth="1"/>
    <col min="5129" max="5129" width="31.5703125" style="2" customWidth="1"/>
    <col min="5130" max="5376" width="11.42578125" style="2"/>
    <col min="5377" max="5377" width="12.140625" style="2" customWidth="1"/>
    <col min="5378" max="5378" width="33.140625" style="2" customWidth="1"/>
    <col min="5379" max="5379" width="13.7109375" style="2" customWidth="1"/>
    <col min="5380" max="5380" width="14.42578125" style="2" customWidth="1"/>
    <col min="5381" max="5381" width="14.140625" style="2" customWidth="1"/>
    <col min="5382" max="5382" width="14.28515625" style="2" customWidth="1"/>
    <col min="5383" max="5383" width="14.5703125" style="2" customWidth="1"/>
    <col min="5384" max="5384" width="14.28515625" style="2" customWidth="1"/>
    <col min="5385" max="5385" width="31.5703125" style="2" customWidth="1"/>
    <col min="5386" max="5632" width="11.42578125" style="2"/>
    <col min="5633" max="5633" width="12.140625" style="2" customWidth="1"/>
    <col min="5634" max="5634" width="33.140625" style="2" customWidth="1"/>
    <col min="5635" max="5635" width="13.7109375" style="2" customWidth="1"/>
    <col min="5636" max="5636" width="14.42578125" style="2" customWidth="1"/>
    <col min="5637" max="5637" width="14.140625" style="2" customWidth="1"/>
    <col min="5638" max="5638" width="14.28515625" style="2" customWidth="1"/>
    <col min="5639" max="5639" width="14.5703125" style="2" customWidth="1"/>
    <col min="5640" max="5640" width="14.28515625" style="2" customWidth="1"/>
    <col min="5641" max="5641" width="31.5703125" style="2" customWidth="1"/>
    <col min="5642" max="5888" width="11.42578125" style="2"/>
    <col min="5889" max="5889" width="12.140625" style="2" customWidth="1"/>
    <col min="5890" max="5890" width="33.140625" style="2" customWidth="1"/>
    <col min="5891" max="5891" width="13.7109375" style="2" customWidth="1"/>
    <col min="5892" max="5892" width="14.42578125" style="2" customWidth="1"/>
    <col min="5893" max="5893" width="14.140625" style="2" customWidth="1"/>
    <col min="5894" max="5894" width="14.28515625" style="2" customWidth="1"/>
    <col min="5895" max="5895" width="14.5703125" style="2" customWidth="1"/>
    <col min="5896" max="5896" width="14.28515625" style="2" customWidth="1"/>
    <col min="5897" max="5897" width="31.5703125" style="2" customWidth="1"/>
    <col min="5898" max="6144" width="11.42578125" style="2"/>
    <col min="6145" max="6145" width="12.140625" style="2" customWidth="1"/>
    <col min="6146" max="6146" width="33.140625" style="2" customWidth="1"/>
    <col min="6147" max="6147" width="13.7109375" style="2" customWidth="1"/>
    <col min="6148" max="6148" width="14.42578125" style="2" customWidth="1"/>
    <col min="6149" max="6149" width="14.140625" style="2" customWidth="1"/>
    <col min="6150" max="6150" width="14.28515625" style="2" customWidth="1"/>
    <col min="6151" max="6151" width="14.5703125" style="2" customWidth="1"/>
    <col min="6152" max="6152" width="14.28515625" style="2" customWidth="1"/>
    <col min="6153" max="6153" width="31.5703125" style="2" customWidth="1"/>
    <col min="6154" max="6400" width="11.42578125" style="2"/>
    <col min="6401" max="6401" width="12.140625" style="2" customWidth="1"/>
    <col min="6402" max="6402" width="33.140625" style="2" customWidth="1"/>
    <col min="6403" max="6403" width="13.7109375" style="2" customWidth="1"/>
    <col min="6404" max="6404" width="14.42578125" style="2" customWidth="1"/>
    <col min="6405" max="6405" width="14.140625" style="2" customWidth="1"/>
    <col min="6406" max="6406" width="14.28515625" style="2" customWidth="1"/>
    <col min="6407" max="6407" width="14.5703125" style="2" customWidth="1"/>
    <col min="6408" max="6408" width="14.28515625" style="2" customWidth="1"/>
    <col min="6409" max="6409" width="31.5703125" style="2" customWidth="1"/>
    <col min="6410" max="6656" width="11.42578125" style="2"/>
    <col min="6657" max="6657" width="12.140625" style="2" customWidth="1"/>
    <col min="6658" max="6658" width="33.140625" style="2" customWidth="1"/>
    <col min="6659" max="6659" width="13.7109375" style="2" customWidth="1"/>
    <col min="6660" max="6660" width="14.42578125" style="2" customWidth="1"/>
    <col min="6661" max="6661" width="14.140625" style="2" customWidth="1"/>
    <col min="6662" max="6662" width="14.28515625" style="2" customWidth="1"/>
    <col min="6663" max="6663" width="14.5703125" style="2" customWidth="1"/>
    <col min="6664" max="6664" width="14.28515625" style="2" customWidth="1"/>
    <col min="6665" max="6665" width="31.5703125" style="2" customWidth="1"/>
    <col min="6666" max="6912" width="11.42578125" style="2"/>
    <col min="6913" max="6913" width="12.140625" style="2" customWidth="1"/>
    <col min="6914" max="6914" width="33.140625" style="2" customWidth="1"/>
    <col min="6915" max="6915" width="13.7109375" style="2" customWidth="1"/>
    <col min="6916" max="6916" width="14.42578125" style="2" customWidth="1"/>
    <col min="6917" max="6917" width="14.140625" style="2" customWidth="1"/>
    <col min="6918" max="6918" width="14.28515625" style="2" customWidth="1"/>
    <col min="6919" max="6919" width="14.5703125" style="2" customWidth="1"/>
    <col min="6920" max="6920" width="14.28515625" style="2" customWidth="1"/>
    <col min="6921" max="6921" width="31.5703125" style="2" customWidth="1"/>
    <col min="6922" max="7168" width="11.42578125" style="2"/>
    <col min="7169" max="7169" width="12.140625" style="2" customWidth="1"/>
    <col min="7170" max="7170" width="33.140625" style="2" customWidth="1"/>
    <col min="7171" max="7171" width="13.7109375" style="2" customWidth="1"/>
    <col min="7172" max="7172" width="14.42578125" style="2" customWidth="1"/>
    <col min="7173" max="7173" width="14.140625" style="2" customWidth="1"/>
    <col min="7174" max="7174" width="14.28515625" style="2" customWidth="1"/>
    <col min="7175" max="7175" width="14.5703125" style="2" customWidth="1"/>
    <col min="7176" max="7176" width="14.28515625" style="2" customWidth="1"/>
    <col min="7177" max="7177" width="31.5703125" style="2" customWidth="1"/>
    <col min="7178" max="7424" width="11.42578125" style="2"/>
    <col min="7425" max="7425" width="12.140625" style="2" customWidth="1"/>
    <col min="7426" max="7426" width="33.140625" style="2" customWidth="1"/>
    <col min="7427" max="7427" width="13.7109375" style="2" customWidth="1"/>
    <col min="7428" max="7428" width="14.42578125" style="2" customWidth="1"/>
    <col min="7429" max="7429" width="14.140625" style="2" customWidth="1"/>
    <col min="7430" max="7430" width="14.28515625" style="2" customWidth="1"/>
    <col min="7431" max="7431" width="14.5703125" style="2" customWidth="1"/>
    <col min="7432" max="7432" width="14.28515625" style="2" customWidth="1"/>
    <col min="7433" max="7433" width="31.5703125" style="2" customWidth="1"/>
    <col min="7434" max="7680" width="11.42578125" style="2"/>
    <col min="7681" max="7681" width="12.140625" style="2" customWidth="1"/>
    <col min="7682" max="7682" width="33.140625" style="2" customWidth="1"/>
    <col min="7683" max="7683" width="13.7109375" style="2" customWidth="1"/>
    <col min="7684" max="7684" width="14.42578125" style="2" customWidth="1"/>
    <col min="7685" max="7685" width="14.140625" style="2" customWidth="1"/>
    <col min="7686" max="7686" width="14.28515625" style="2" customWidth="1"/>
    <col min="7687" max="7687" width="14.5703125" style="2" customWidth="1"/>
    <col min="7688" max="7688" width="14.28515625" style="2" customWidth="1"/>
    <col min="7689" max="7689" width="31.5703125" style="2" customWidth="1"/>
    <col min="7690" max="7936" width="11.42578125" style="2"/>
    <col min="7937" max="7937" width="12.140625" style="2" customWidth="1"/>
    <col min="7938" max="7938" width="33.140625" style="2" customWidth="1"/>
    <col min="7939" max="7939" width="13.7109375" style="2" customWidth="1"/>
    <col min="7940" max="7940" width="14.42578125" style="2" customWidth="1"/>
    <col min="7941" max="7941" width="14.140625" style="2" customWidth="1"/>
    <col min="7942" max="7942" width="14.28515625" style="2" customWidth="1"/>
    <col min="7943" max="7943" width="14.5703125" style="2" customWidth="1"/>
    <col min="7944" max="7944" width="14.28515625" style="2" customWidth="1"/>
    <col min="7945" max="7945" width="31.5703125" style="2" customWidth="1"/>
    <col min="7946" max="8192" width="11.42578125" style="2"/>
    <col min="8193" max="8193" width="12.140625" style="2" customWidth="1"/>
    <col min="8194" max="8194" width="33.140625" style="2" customWidth="1"/>
    <col min="8195" max="8195" width="13.7109375" style="2" customWidth="1"/>
    <col min="8196" max="8196" width="14.42578125" style="2" customWidth="1"/>
    <col min="8197" max="8197" width="14.140625" style="2" customWidth="1"/>
    <col min="8198" max="8198" width="14.28515625" style="2" customWidth="1"/>
    <col min="8199" max="8199" width="14.5703125" style="2" customWidth="1"/>
    <col min="8200" max="8200" width="14.28515625" style="2" customWidth="1"/>
    <col min="8201" max="8201" width="31.5703125" style="2" customWidth="1"/>
    <col min="8202" max="8448" width="11.42578125" style="2"/>
    <col min="8449" max="8449" width="12.140625" style="2" customWidth="1"/>
    <col min="8450" max="8450" width="33.140625" style="2" customWidth="1"/>
    <col min="8451" max="8451" width="13.7109375" style="2" customWidth="1"/>
    <col min="8452" max="8452" width="14.42578125" style="2" customWidth="1"/>
    <col min="8453" max="8453" width="14.140625" style="2" customWidth="1"/>
    <col min="8454" max="8454" width="14.28515625" style="2" customWidth="1"/>
    <col min="8455" max="8455" width="14.5703125" style="2" customWidth="1"/>
    <col min="8456" max="8456" width="14.28515625" style="2" customWidth="1"/>
    <col min="8457" max="8457" width="31.5703125" style="2" customWidth="1"/>
    <col min="8458" max="8704" width="11.42578125" style="2"/>
    <col min="8705" max="8705" width="12.140625" style="2" customWidth="1"/>
    <col min="8706" max="8706" width="33.140625" style="2" customWidth="1"/>
    <col min="8707" max="8707" width="13.7109375" style="2" customWidth="1"/>
    <col min="8708" max="8708" width="14.42578125" style="2" customWidth="1"/>
    <col min="8709" max="8709" width="14.140625" style="2" customWidth="1"/>
    <col min="8710" max="8710" width="14.28515625" style="2" customWidth="1"/>
    <col min="8711" max="8711" width="14.5703125" style="2" customWidth="1"/>
    <col min="8712" max="8712" width="14.28515625" style="2" customWidth="1"/>
    <col min="8713" max="8713" width="31.5703125" style="2" customWidth="1"/>
    <col min="8714" max="8960" width="11.42578125" style="2"/>
    <col min="8961" max="8961" width="12.140625" style="2" customWidth="1"/>
    <col min="8962" max="8962" width="33.140625" style="2" customWidth="1"/>
    <col min="8963" max="8963" width="13.7109375" style="2" customWidth="1"/>
    <col min="8964" max="8964" width="14.42578125" style="2" customWidth="1"/>
    <col min="8965" max="8965" width="14.140625" style="2" customWidth="1"/>
    <col min="8966" max="8966" width="14.28515625" style="2" customWidth="1"/>
    <col min="8967" max="8967" width="14.5703125" style="2" customWidth="1"/>
    <col min="8968" max="8968" width="14.28515625" style="2" customWidth="1"/>
    <col min="8969" max="8969" width="31.5703125" style="2" customWidth="1"/>
    <col min="8970" max="9216" width="11.42578125" style="2"/>
    <col min="9217" max="9217" width="12.140625" style="2" customWidth="1"/>
    <col min="9218" max="9218" width="33.140625" style="2" customWidth="1"/>
    <col min="9219" max="9219" width="13.7109375" style="2" customWidth="1"/>
    <col min="9220" max="9220" width="14.42578125" style="2" customWidth="1"/>
    <col min="9221" max="9221" width="14.140625" style="2" customWidth="1"/>
    <col min="9222" max="9222" width="14.28515625" style="2" customWidth="1"/>
    <col min="9223" max="9223" width="14.5703125" style="2" customWidth="1"/>
    <col min="9224" max="9224" width="14.28515625" style="2" customWidth="1"/>
    <col min="9225" max="9225" width="31.5703125" style="2" customWidth="1"/>
    <col min="9226" max="9472" width="11.42578125" style="2"/>
    <col min="9473" max="9473" width="12.140625" style="2" customWidth="1"/>
    <col min="9474" max="9474" width="33.140625" style="2" customWidth="1"/>
    <col min="9475" max="9475" width="13.7109375" style="2" customWidth="1"/>
    <col min="9476" max="9476" width="14.42578125" style="2" customWidth="1"/>
    <col min="9477" max="9477" width="14.140625" style="2" customWidth="1"/>
    <col min="9478" max="9478" width="14.28515625" style="2" customWidth="1"/>
    <col min="9479" max="9479" width="14.5703125" style="2" customWidth="1"/>
    <col min="9480" max="9480" width="14.28515625" style="2" customWidth="1"/>
    <col min="9481" max="9481" width="31.5703125" style="2" customWidth="1"/>
    <col min="9482" max="9728" width="11.42578125" style="2"/>
    <col min="9729" max="9729" width="12.140625" style="2" customWidth="1"/>
    <col min="9730" max="9730" width="33.140625" style="2" customWidth="1"/>
    <col min="9731" max="9731" width="13.7109375" style="2" customWidth="1"/>
    <col min="9732" max="9732" width="14.42578125" style="2" customWidth="1"/>
    <col min="9733" max="9733" width="14.140625" style="2" customWidth="1"/>
    <col min="9734" max="9734" width="14.28515625" style="2" customWidth="1"/>
    <col min="9735" max="9735" width="14.5703125" style="2" customWidth="1"/>
    <col min="9736" max="9736" width="14.28515625" style="2" customWidth="1"/>
    <col min="9737" max="9737" width="31.5703125" style="2" customWidth="1"/>
    <col min="9738" max="9984" width="11.42578125" style="2"/>
    <col min="9985" max="9985" width="12.140625" style="2" customWidth="1"/>
    <col min="9986" max="9986" width="33.140625" style="2" customWidth="1"/>
    <col min="9987" max="9987" width="13.7109375" style="2" customWidth="1"/>
    <col min="9988" max="9988" width="14.42578125" style="2" customWidth="1"/>
    <col min="9989" max="9989" width="14.140625" style="2" customWidth="1"/>
    <col min="9990" max="9990" width="14.28515625" style="2" customWidth="1"/>
    <col min="9991" max="9991" width="14.5703125" style="2" customWidth="1"/>
    <col min="9992" max="9992" width="14.28515625" style="2" customWidth="1"/>
    <col min="9993" max="9993" width="31.5703125" style="2" customWidth="1"/>
    <col min="9994" max="10240" width="11.42578125" style="2"/>
    <col min="10241" max="10241" width="12.140625" style="2" customWidth="1"/>
    <col min="10242" max="10242" width="33.140625" style="2" customWidth="1"/>
    <col min="10243" max="10243" width="13.7109375" style="2" customWidth="1"/>
    <col min="10244" max="10244" width="14.42578125" style="2" customWidth="1"/>
    <col min="10245" max="10245" width="14.140625" style="2" customWidth="1"/>
    <col min="10246" max="10246" width="14.28515625" style="2" customWidth="1"/>
    <col min="10247" max="10247" width="14.5703125" style="2" customWidth="1"/>
    <col min="10248" max="10248" width="14.28515625" style="2" customWidth="1"/>
    <col min="10249" max="10249" width="31.5703125" style="2" customWidth="1"/>
    <col min="10250" max="10496" width="11.42578125" style="2"/>
    <col min="10497" max="10497" width="12.140625" style="2" customWidth="1"/>
    <col min="10498" max="10498" width="33.140625" style="2" customWidth="1"/>
    <col min="10499" max="10499" width="13.7109375" style="2" customWidth="1"/>
    <col min="10500" max="10500" width="14.42578125" style="2" customWidth="1"/>
    <col min="10501" max="10501" width="14.140625" style="2" customWidth="1"/>
    <col min="10502" max="10502" width="14.28515625" style="2" customWidth="1"/>
    <col min="10503" max="10503" width="14.5703125" style="2" customWidth="1"/>
    <col min="10504" max="10504" width="14.28515625" style="2" customWidth="1"/>
    <col min="10505" max="10505" width="31.5703125" style="2" customWidth="1"/>
    <col min="10506" max="10752" width="11.42578125" style="2"/>
    <col min="10753" max="10753" width="12.140625" style="2" customWidth="1"/>
    <col min="10754" max="10754" width="33.140625" style="2" customWidth="1"/>
    <col min="10755" max="10755" width="13.7109375" style="2" customWidth="1"/>
    <col min="10756" max="10756" width="14.42578125" style="2" customWidth="1"/>
    <col min="10757" max="10757" width="14.140625" style="2" customWidth="1"/>
    <col min="10758" max="10758" width="14.28515625" style="2" customWidth="1"/>
    <col min="10759" max="10759" width="14.5703125" style="2" customWidth="1"/>
    <col min="10760" max="10760" width="14.28515625" style="2" customWidth="1"/>
    <col min="10761" max="10761" width="31.5703125" style="2" customWidth="1"/>
    <col min="10762" max="11008" width="11.42578125" style="2"/>
    <col min="11009" max="11009" width="12.140625" style="2" customWidth="1"/>
    <col min="11010" max="11010" width="33.140625" style="2" customWidth="1"/>
    <col min="11011" max="11011" width="13.7109375" style="2" customWidth="1"/>
    <col min="11012" max="11012" width="14.42578125" style="2" customWidth="1"/>
    <col min="11013" max="11013" width="14.140625" style="2" customWidth="1"/>
    <col min="11014" max="11014" width="14.28515625" style="2" customWidth="1"/>
    <col min="11015" max="11015" width="14.5703125" style="2" customWidth="1"/>
    <col min="11016" max="11016" width="14.28515625" style="2" customWidth="1"/>
    <col min="11017" max="11017" width="31.5703125" style="2" customWidth="1"/>
    <col min="11018" max="11264" width="11.42578125" style="2"/>
    <col min="11265" max="11265" width="12.140625" style="2" customWidth="1"/>
    <col min="11266" max="11266" width="33.140625" style="2" customWidth="1"/>
    <col min="11267" max="11267" width="13.7109375" style="2" customWidth="1"/>
    <col min="11268" max="11268" width="14.42578125" style="2" customWidth="1"/>
    <col min="11269" max="11269" width="14.140625" style="2" customWidth="1"/>
    <col min="11270" max="11270" width="14.28515625" style="2" customWidth="1"/>
    <col min="11271" max="11271" width="14.5703125" style="2" customWidth="1"/>
    <col min="11272" max="11272" width="14.28515625" style="2" customWidth="1"/>
    <col min="11273" max="11273" width="31.5703125" style="2" customWidth="1"/>
    <col min="11274" max="11520" width="11.42578125" style="2"/>
    <col min="11521" max="11521" width="12.140625" style="2" customWidth="1"/>
    <col min="11522" max="11522" width="33.140625" style="2" customWidth="1"/>
    <col min="11523" max="11523" width="13.7109375" style="2" customWidth="1"/>
    <col min="11524" max="11524" width="14.42578125" style="2" customWidth="1"/>
    <col min="11525" max="11525" width="14.140625" style="2" customWidth="1"/>
    <col min="11526" max="11526" width="14.28515625" style="2" customWidth="1"/>
    <col min="11527" max="11527" width="14.5703125" style="2" customWidth="1"/>
    <col min="11528" max="11528" width="14.28515625" style="2" customWidth="1"/>
    <col min="11529" max="11529" width="31.5703125" style="2" customWidth="1"/>
    <col min="11530" max="11776" width="11.42578125" style="2"/>
    <col min="11777" max="11777" width="12.140625" style="2" customWidth="1"/>
    <col min="11778" max="11778" width="33.140625" style="2" customWidth="1"/>
    <col min="11779" max="11779" width="13.7109375" style="2" customWidth="1"/>
    <col min="11780" max="11780" width="14.42578125" style="2" customWidth="1"/>
    <col min="11781" max="11781" width="14.140625" style="2" customWidth="1"/>
    <col min="11782" max="11782" width="14.28515625" style="2" customWidth="1"/>
    <col min="11783" max="11783" width="14.5703125" style="2" customWidth="1"/>
    <col min="11784" max="11784" width="14.28515625" style="2" customWidth="1"/>
    <col min="11785" max="11785" width="31.5703125" style="2" customWidth="1"/>
    <col min="11786" max="12032" width="11.42578125" style="2"/>
    <col min="12033" max="12033" width="12.140625" style="2" customWidth="1"/>
    <col min="12034" max="12034" width="33.140625" style="2" customWidth="1"/>
    <col min="12035" max="12035" width="13.7109375" style="2" customWidth="1"/>
    <col min="12036" max="12036" width="14.42578125" style="2" customWidth="1"/>
    <col min="12037" max="12037" width="14.140625" style="2" customWidth="1"/>
    <col min="12038" max="12038" width="14.28515625" style="2" customWidth="1"/>
    <col min="12039" max="12039" width="14.5703125" style="2" customWidth="1"/>
    <col min="12040" max="12040" width="14.28515625" style="2" customWidth="1"/>
    <col min="12041" max="12041" width="31.5703125" style="2" customWidth="1"/>
    <col min="12042" max="12288" width="11.42578125" style="2"/>
    <col min="12289" max="12289" width="12.140625" style="2" customWidth="1"/>
    <col min="12290" max="12290" width="33.140625" style="2" customWidth="1"/>
    <col min="12291" max="12291" width="13.7109375" style="2" customWidth="1"/>
    <col min="12292" max="12292" width="14.42578125" style="2" customWidth="1"/>
    <col min="12293" max="12293" width="14.140625" style="2" customWidth="1"/>
    <col min="12294" max="12294" width="14.28515625" style="2" customWidth="1"/>
    <col min="12295" max="12295" width="14.5703125" style="2" customWidth="1"/>
    <col min="12296" max="12296" width="14.28515625" style="2" customWidth="1"/>
    <col min="12297" max="12297" width="31.5703125" style="2" customWidth="1"/>
    <col min="12298" max="12544" width="11.42578125" style="2"/>
    <col min="12545" max="12545" width="12.140625" style="2" customWidth="1"/>
    <col min="12546" max="12546" width="33.140625" style="2" customWidth="1"/>
    <col min="12547" max="12547" width="13.7109375" style="2" customWidth="1"/>
    <col min="12548" max="12548" width="14.42578125" style="2" customWidth="1"/>
    <col min="12549" max="12549" width="14.140625" style="2" customWidth="1"/>
    <col min="12550" max="12550" width="14.28515625" style="2" customWidth="1"/>
    <col min="12551" max="12551" width="14.5703125" style="2" customWidth="1"/>
    <col min="12552" max="12552" width="14.28515625" style="2" customWidth="1"/>
    <col min="12553" max="12553" width="31.5703125" style="2" customWidth="1"/>
    <col min="12554" max="12800" width="11.42578125" style="2"/>
    <col min="12801" max="12801" width="12.140625" style="2" customWidth="1"/>
    <col min="12802" max="12802" width="33.140625" style="2" customWidth="1"/>
    <col min="12803" max="12803" width="13.7109375" style="2" customWidth="1"/>
    <col min="12804" max="12804" width="14.42578125" style="2" customWidth="1"/>
    <col min="12805" max="12805" width="14.140625" style="2" customWidth="1"/>
    <col min="12806" max="12806" width="14.28515625" style="2" customWidth="1"/>
    <col min="12807" max="12807" width="14.5703125" style="2" customWidth="1"/>
    <col min="12808" max="12808" width="14.28515625" style="2" customWidth="1"/>
    <col min="12809" max="12809" width="31.5703125" style="2" customWidth="1"/>
    <col min="12810" max="13056" width="11.42578125" style="2"/>
    <col min="13057" max="13057" width="12.140625" style="2" customWidth="1"/>
    <col min="13058" max="13058" width="33.140625" style="2" customWidth="1"/>
    <col min="13059" max="13059" width="13.7109375" style="2" customWidth="1"/>
    <col min="13060" max="13060" width="14.42578125" style="2" customWidth="1"/>
    <col min="13061" max="13061" width="14.140625" style="2" customWidth="1"/>
    <col min="13062" max="13062" width="14.28515625" style="2" customWidth="1"/>
    <col min="13063" max="13063" width="14.5703125" style="2" customWidth="1"/>
    <col min="13064" max="13064" width="14.28515625" style="2" customWidth="1"/>
    <col min="13065" max="13065" width="31.5703125" style="2" customWidth="1"/>
    <col min="13066" max="13312" width="11.42578125" style="2"/>
    <col min="13313" max="13313" width="12.140625" style="2" customWidth="1"/>
    <col min="13314" max="13314" width="33.140625" style="2" customWidth="1"/>
    <col min="13315" max="13315" width="13.7109375" style="2" customWidth="1"/>
    <col min="13316" max="13316" width="14.42578125" style="2" customWidth="1"/>
    <col min="13317" max="13317" width="14.140625" style="2" customWidth="1"/>
    <col min="13318" max="13318" width="14.28515625" style="2" customWidth="1"/>
    <col min="13319" max="13319" width="14.5703125" style="2" customWidth="1"/>
    <col min="13320" max="13320" width="14.28515625" style="2" customWidth="1"/>
    <col min="13321" max="13321" width="31.5703125" style="2" customWidth="1"/>
    <col min="13322" max="13568" width="11.42578125" style="2"/>
    <col min="13569" max="13569" width="12.140625" style="2" customWidth="1"/>
    <col min="13570" max="13570" width="33.140625" style="2" customWidth="1"/>
    <col min="13571" max="13571" width="13.7109375" style="2" customWidth="1"/>
    <col min="13572" max="13572" width="14.42578125" style="2" customWidth="1"/>
    <col min="13573" max="13573" width="14.140625" style="2" customWidth="1"/>
    <col min="13574" max="13574" width="14.28515625" style="2" customWidth="1"/>
    <col min="13575" max="13575" width="14.5703125" style="2" customWidth="1"/>
    <col min="13576" max="13576" width="14.28515625" style="2" customWidth="1"/>
    <col min="13577" max="13577" width="31.5703125" style="2" customWidth="1"/>
    <col min="13578" max="13824" width="11.42578125" style="2"/>
    <col min="13825" max="13825" width="12.140625" style="2" customWidth="1"/>
    <col min="13826" max="13826" width="33.140625" style="2" customWidth="1"/>
    <col min="13827" max="13827" width="13.7109375" style="2" customWidth="1"/>
    <col min="13828" max="13828" width="14.42578125" style="2" customWidth="1"/>
    <col min="13829" max="13829" width="14.140625" style="2" customWidth="1"/>
    <col min="13830" max="13830" width="14.28515625" style="2" customWidth="1"/>
    <col min="13831" max="13831" width="14.5703125" style="2" customWidth="1"/>
    <col min="13832" max="13832" width="14.28515625" style="2" customWidth="1"/>
    <col min="13833" max="13833" width="31.5703125" style="2" customWidth="1"/>
    <col min="13834" max="14080" width="11.42578125" style="2"/>
    <col min="14081" max="14081" width="12.140625" style="2" customWidth="1"/>
    <col min="14082" max="14082" width="33.140625" style="2" customWidth="1"/>
    <col min="14083" max="14083" width="13.7109375" style="2" customWidth="1"/>
    <col min="14084" max="14084" width="14.42578125" style="2" customWidth="1"/>
    <col min="14085" max="14085" width="14.140625" style="2" customWidth="1"/>
    <col min="14086" max="14086" width="14.28515625" style="2" customWidth="1"/>
    <col min="14087" max="14087" width="14.5703125" style="2" customWidth="1"/>
    <col min="14088" max="14088" width="14.28515625" style="2" customWidth="1"/>
    <col min="14089" max="14089" width="31.5703125" style="2" customWidth="1"/>
    <col min="14090" max="14336" width="11.42578125" style="2"/>
    <col min="14337" max="14337" width="12.140625" style="2" customWidth="1"/>
    <col min="14338" max="14338" width="33.140625" style="2" customWidth="1"/>
    <col min="14339" max="14339" width="13.7109375" style="2" customWidth="1"/>
    <col min="14340" max="14340" width="14.42578125" style="2" customWidth="1"/>
    <col min="14341" max="14341" width="14.140625" style="2" customWidth="1"/>
    <col min="14342" max="14342" width="14.28515625" style="2" customWidth="1"/>
    <col min="14343" max="14343" width="14.5703125" style="2" customWidth="1"/>
    <col min="14344" max="14344" width="14.28515625" style="2" customWidth="1"/>
    <col min="14345" max="14345" width="31.5703125" style="2" customWidth="1"/>
    <col min="14346" max="14592" width="11.42578125" style="2"/>
    <col min="14593" max="14593" width="12.140625" style="2" customWidth="1"/>
    <col min="14594" max="14594" width="33.140625" style="2" customWidth="1"/>
    <col min="14595" max="14595" width="13.7109375" style="2" customWidth="1"/>
    <col min="14596" max="14596" width="14.42578125" style="2" customWidth="1"/>
    <col min="14597" max="14597" width="14.140625" style="2" customWidth="1"/>
    <col min="14598" max="14598" width="14.28515625" style="2" customWidth="1"/>
    <col min="14599" max="14599" width="14.5703125" style="2" customWidth="1"/>
    <col min="14600" max="14600" width="14.28515625" style="2" customWidth="1"/>
    <col min="14601" max="14601" width="31.5703125" style="2" customWidth="1"/>
    <col min="14602" max="14848" width="11.42578125" style="2"/>
    <col min="14849" max="14849" width="12.140625" style="2" customWidth="1"/>
    <col min="14850" max="14850" width="33.140625" style="2" customWidth="1"/>
    <col min="14851" max="14851" width="13.7109375" style="2" customWidth="1"/>
    <col min="14852" max="14852" width="14.42578125" style="2" customWidth="1"/>
    <col min="14853" max="14853" width="14.140625" style="2" customWidth="1"/>
    <col min="14854" max="14854" width="14.28515625" style="2" customWidth="1"/>
    <col min="14855" max="14855" width="14.5703125" style="2" customWidth="1"/>
    <col min="14856" max="14856" width="14.28515625" style="2" customWidth="1"/>
    <col min="14857" max="14857" width="31.5703125" style="2" customWidth="1"/>
    <col min="14858" max="15104" width="11.42578125" style="2"/>
    <col min="15105" max="15105" width="12.140625" style="2" customWidth="1"/>
    <col min="15106" max="15106" width="33.140625" style="2" customWidth="1"/>
    <col min="15107" max="15107" width="13.7109375" style="2" customWidth="1"/>
    <col min="15108" max="15108" width="14.42578125" style="2" customWidth="1"/>
    <col min="15109" max="15109" width="14.140625" style="2" customWidth="1"/>
    <col min="15110" max="15110" width="14.28515625" style="2" customWidth="1"/>
    <col min="15111" max="15111" width="14.5703125" style="2" customWidth="1"/>
    <col min="15112" max="15112" width="14.28515625" style="2" customWidth="1"/>
    <col min="15113" max="15113" width="31.5703125" style="2" customWidth="1"/>
    <col min="15114" max="15360" width="11.42578125" style="2"/>
    <col min="15361" max="15361" width="12.140625" style="2" customWidth="1"/>
    <col min="15362" max="15362" width="33.140625" style="2" customWidth="1"/>
    <col min="15363" max="15363" width="13.7109375" style="2" customWidth="1"/>
    <col min="15364" max="15364" width="14.42578125" style="2" customWidth="1"/>
    <col min="15365" max="15365" width="14.140625" style="2" customWidth="1"/>
    <col min="15366" max="15366" width="14.28515625" style="2" customWidth="1"/>
    <col min="15367" max="15367" width="14.5703125" style="2" customWidth="1"/>
    <col min="15368" max="15368" width="14.28515625" style="2" customWidth="1"/>
    <col min="15369" max="15369" width="31.5703125" style="2" customWidth="1"/>
    <col min="15370" max="15616" width="11.42578125" style="2"/>
    <col min="15617" max="15617" width="12.140625" style="2" customWidth="1"/>
    <col min="15618" max="15618" width="33.140625" style="2" customWidth="1"/>
    <col min="15619" max="15619" width="13.7109375" style="2" customWidth="1"/>
    <col min="15620" max="15620" width="14.42578125" style="2" customWidth="1"/>
    <col min="15621" max="15621" width="14.140625" style="2" customWidth="1"/>
    <col min="15622" max="15622" width="14.28515625" style="2" customWidth="1"/>
    <col min="15623" max="15623" width="14.5703125" style="2" customWidth="1"/>
    <col min="15624" max="15624" width="14.28515625" style="2" customWidth="1"/>
    <col min="15625" max="15625" width="31.5703125" style="2" customWidth="1"/>
    <col min="15626" max="15872" width="11.42578125" style="2"/>
    <col min="15873" max="15873" width="12.140625" style="2" customWidth="1"/>
    <col min="15874" max="15874" width="33.140625" style="2" customWidth="1"/>
    <col min="15875" max="15875" width="13.7109375" style="2" customWidth="1"/>
    <col min="15876" max="15876" width="14.42578125" style="2" customWidth="1"/>
    <col min="15877" max="15877" width="14.140625" style="2" customWidth="1"/>
    <col min="15878" max="15878" width="14.28515625" style="2" customWidth="1"/>
    <col min="15879" max="15879" width="14.5703125" style="2" customWidth="1"/>
    <col min="15880" max="15880" width="14.28515625" style="2" customWidth="1"/>
    <col min="15881" max="15881" width="31.5703125" style="2" customWidth="1"/>
    <col min="15882" max="16128" width="11.42578125" style="2"/>
    <col min="16129" max="16129" width="12.140625" style="2" customWidth="1"/>
    <col min="16130" max="16130" width="33.140625" style="2" customWidth="1"/>
    <col min="16131" max="16131" width="13.7109375" style="2" customWidth="1"/>
    <col min="16132" max="16132" width="14.42578125" style="2" customWidth="1"/>
    <col min="16133" max="16133" width="14.140625" style="2" customWidth="1"/>
    <col min="16134" max="16134" width="14.28515625" style="2" customWidth="1"/>
    <col min="16135" max="16135" width="14.5703125" style="2" customWidth="1"/>
    <col min="16136" max="16136" width="14.28515625" style="2" customWidth="1"/>
    <col min="16137" max="16137" width="31.5703125" style="2" customWidth="1"/>
    <col min="16138" max="16384" width="11.42578125" style="2"/>
  </cols>
  <sheetData>
    <row r="1" spans="1:9" ht="14.25" customHeight="1" x14ac:dyDescent="0.25">
      <c r="A1" s="16"/>
      <c r="B1" s="16"/>
      <c r="C1" s="16"/>
      <c r="D1" s="16"/>
      <c r="E1" s="16"/>
      <c r="F1" s="16"/>
      <c r="G1" s="16"/>
      <c r="H1" s="17"/>
      <c r="I1" s="10" t="s">
        <v>21</v>
      </c>
    </row>
    <row r="2" spans="1:9" ht="16.5" customHeight="1" x14ac:dyDescent="0.25">
      <c r="A2" s="18" t="s">
        <v>165</v>
      </c>
      <c r="B2" s="16"/>
      <c r="C2" s="19"/>
      <c r="D2" s="19"/>
      <c r="E2" s="19"/>
      <c r="F2" s="19"/>
      <c r="G2" s="16"/>
      <c r="H2" s="16"/>
      <c r="I2" s="16"/>
    </row>
    <row r="3" spans="1:9" s="3" customFormat="1" ht="24.75" customHeight="1" x14ac:dyDescent="0.2">
      <c r="A3" s="25" t="s">
        <v>20</v>
      </c>
      <c r="B3" s="26"/>
      <c r="C3" s="26"/>
      <c r="D3" s="26"/>
      <c r="E3" s="26"/>
      <c r="F3" s="26"/>
      <c r="G3" s="26"/>
      <c r="H3" s="26"/>
      <c r="I3" s="27"/>
    </row>
    <row r="4" spans="1:9" ht="15" x14ac:dyDescent="0.2">
      <c r="A4" s="28" t="s">
        <v>166</v>
      </c>
      <c r="B4" s="28"/>
      <c r="C4" s="28"/>
      <c r="D4" s="28"/>
      <c r="E4" s="28"/>
      <c r="F4" s="28"/>
      <c r="G4" s="28"/>
      <c r="H4" s="28"/>
      <c r="I4" s="28"/>
    </row>
    <row r="5" spans="1:9" ht="15" customHeight="1" x14ac:dyDescent="0.2">
      <c r="A5" s="21" t="s">
        <v>3</v>
      </c>
      <c r="B5" s="21" t="s">
        <v>0</v>
      </c>
      <c r="C5" s="21" t="s">
        <v>5</v>
      </c>
      <c r="D5" s="22" t="s">
        <v>1</v>
      </c>
      <c r="E5" s="22" t="s">
        <v>2</v>
      </c>
      <c r="F5" s="22" t="s">
        <v>6</v>
      </c>
      <c r="G5" s="22" t="s">
        <v>7</v>
      </c>
      <c r="H5" s="22" t="s">
        <v>8</v>
      </c>
      <c r="I5" s="22" t="s">
        <v>9</v>
      </c>
    </row>
    <row r="6" spans="1:9" ht="16.5" customHeight="1" x14ac:dyDescent="0.2">
      <c r="A6" s="29" t="s">
        <v>10</v>
      </c>
      <c r="B6" s="31" t="s">
        <v>4</v>
      </c>
      <c r="C6" s="31" t="s">
        <v>11</v>
      </c>
      <c r="D6" s="31" t="s">
        <v>12</v>
      </c>
      <c r="E6" s="32" t="s">
        <v>13</v>
      </c>
      <c r="F6" s="32"/>
      <c r="G6" s="31" t="s">
        <v>14</v>
      </c>
      <c r="H6" s="31" t="s">
        <v>15</v>
      </c>
      <c r="I6" s="31" t="s">
        <v>16</v>
      </c>
    </row>
    <row r="7" spans="1:9" ht="18" customHeight="1" x14ac:dyDescent="0.2">
      <c r="A7" s="30"/>
      <c r="B7" s="31"/>
      <c r="C7" s="31"/>
      <c r="D7" s="31"/>
      <c r="E7" s="11" t="s">
        <v>17</v>
      </c>
      <c r="F7" s="11" t="s">
        <v>18</v>
      </c>
      <c r="G7" s="31"/>
      <c r="H7" s="31"/>
      <c r="I7" s="31"/>
    </row>
    <row r="8" spans="1:9" x14ac:dyDescent="0.2">
      <c r="A8" s="33" t="s">
        <v>22</v>
      </c>
      <c r="B8" s="33" t="s">
        <v>23</v>
      </c>
      <c r="C8" s="34">
        <v>8507939.3200000003</v>
      </c>
      <c r="D8" s="34">
        <v>1652562.5250000001</v>
      </c>
      <c r="E8" s="34">
        <v>41197.084999999999</v>
      </c>
      <c r="F8" s="34">
        <v>0</v>
      </c>
      <c r="G8" s="14">
        <f t="shared" ref="G8:G69" si="0">+C8+D8+E8-F8</f>
        <v>10201698.930000002</v>
      </c>
      <c r="H8" s="23">
        <f>G8/C8-1</f>
        <v>0.19907988836008772</v>
      </c>
      <c r="I8" s="14" t="s">
        <v>145</v>
      </c>
    </row>
    <row r="9" spans="1:9" x14ac:dyDescent="0.2">
      <c r="A9" s="33" t="s">
        <v>24</v>
      </c>
      <c r="B9" s="33" t="s">
        <v>25</v>
      </c>
      <c r="C9" s="34">
        <v>850399.12</v>
      </c>
      <c r="D9" s="34">
        <v>212935.3</v>
      </c>
      <c r="E9" s="34">
        <v>57321.18</v>
      </c>
      <c r="F9" s="34">
        <v>0</v>
      </c>
      <c r="G9" s="14">
        <f t="shared" si="0"/>
        <v>1120655.5999999999</v>
      </c>
      <c r="H9" s="23">
        <f>G9/C9-1</f>
        <v>0.31779957627425559</v>
      </c>
      <c r="I9" s="14" t="s">
        <v>145</v>
      </c>
    </row>
    <row r="10" spans="1:9" x14ac:dyDescent="0.2">
      <c r="A10" s="33" t="s">
        <v>26</v>
      </c>
      <c r="B10" s="33" t="s">
        <v>27</v>
      </c>
      <c r="C10" s="34">
        <v>455346.88</v>
      </c>
      <c r="D10" s="34">
        <v>92745.35</v>
      </c>
      <c r="E10" s="34">
        <v>0</v>
      </c>
      <c r="F10" s="34">
        <v>0</v>
      </c>
      <c r="G10" s="14">
        <f t="shared" si="0"/>
        <v>548092.23</v>
      </c>
      <c r="H10" s="23">
        <f>G10/C10-1</f>
        <v>0.20368065330764962</v>
      </c>
      <c r="I10" s="14" t="s">
        <v>145</v>
      </c>
    </row>
    <row r="11" spans="1:9" x14ac:dyDescent="0.2">
      <c r="A11" s="33" t="s">
        <v>28</v>
      </c>
      <c r="B11" s="33" t="s">
        <v>29</v>
      </c>
      <c r="C11" s="34">
        <v>522388</v>
      </c>
      <c r="D11" s="34">
        <v>156938.93</v>
      </c>
      <c r="E11" s="34">
        <v>0</v>
      </c>
      <c r="F11" s="34">
        <v>0</v>
      </c>
      <c r="G11" s="14">
        <f t="shared" si="0"/>
        <v>679326.92999999993</v>
      </c>
      <c r="H11" s="23">
        <f t="shared" ref="H11:H69" si="1">G11/C11-1</f>
        <v>0.30042598604868398</v>
      </c>
      <c r="I11" s="14" t="s">
        <v>145</v>
      </c>
    </row>
    <row r="12" spans="1:9" x14ac:dyDescent="0.2">
      <c r="A12" s="33">
        <v>1591</v>
      </c>
      <c r="B12" s="33" t="s">
        <v>30</v>
      </c>
      <c r="C12" s="34">
        <v>196438</v>
      </c>
      <c r="D12" s="34">
        <v>0</v>
      </c>
      <c r="E12" s="34">
        <v>0</v>
      </c>
      <c r="F12" s="34">
        <v>41197.08</v>
      </c>
      <c r="G12" s="14">
        <f t="shared" si="0"/>
        <v>155240.91999999998</v>
      </c>
      <c r="H12" s="23">
        <f t="shared" si="1"/>
        <v>-0.20972052250582884</v>
      </c>
      <c r="I12" s="14"/>
    </row>
    <row r="13" spans="1:9" x14ac:dyDescent="0.2">
      <c r="A13" s="33" t="s">
        <v>31</v>
      </c>
      <c r="B13" s="33" t="s">
        <v>32</v>
      </c>
      <c r="C13" s="34">
        <v>235191</v>
      </c>
      <c r="D13" s="34">
        <v>0</v>
      </c>
      <c r="E13" s="34">
        <v>0</v>
      </c>
      <c r="F13" s="34">
        <v>57321.18</v>
      </c>
      <c r="G13" s="14">
        <f t="shared" si="0"/>
        <v>177869.82</v>
      </c>
      <c r="H13" s="23">
        <f t="shared" si="1"/>
        <v>-0.24372182609028403</v>
      </c>
      <c r="I13" s="14"/>
    </row>
    <row r="14" spans="1:9" x14ac:dyDescent="0.2">
      <c r="A14" s="33" t="s">
        <v>33</v>
      </c>
      <c r="B14" s="33" t="s">
        <v>34</v>
      </c>
      <c r="C14" s="34">
        <v>149895.57</v>
      </c>
      <c r="D14" s="34">
        <v>0</v>
      </c>
      <c r="E14" s="34">
        <v>54920.11</v>
      </c>
      <c r="F14" s="34">
        <v>0</v>
      </c>
      <c r="G14" s="14">
        <f t="shared" si="0"/>
        <v>204815.68</v>
      </c>
      <c r="H14" s="23">
        <f t="shared" si="1"/>
        <v>0.36638914679066215</v>
      </c>
      <c r="I14" s="14" t="s">
        <v>146</v>
      </c>
    </row>
    <row r="15" spans="1:9" x14ac:dyDescent="0.2">
      <c r="A15" s="33" t="s">
        <v>35</v>
      </c>
      <c r="B15" s="33" t="s">
        <v>36</v>
      </c>
      <c r="C15" s="34">
        <v>53085.09</v>
      </c>
      <c r="D15" s="34">
        <v>0</v>
      </c>
      <c r="E15" s="34">
        <v>0</v>
      </c>
      <c r="F15" s="34">
        <v>17290.490000000002</v>
      </c>
      <c r="G15" s="14">
        <f t="shared" si="0"/>
        <v>35794.599999999991</v>
      </c>
      <c r="H15" s="23">
        <f t="shared" si="1"/>
        <v>-0.32571273779511356</v>
      </c>
      <c r="I15" s="14"/>
    </row>
    <row r="16" spans="1:9" x14ac:dyDescent="0.2">
      <c r="A16" s="33" t="s">
        <v>37</v>
      </c>
      <c r="B16" s="33" t="s">
        <v>38</v>
      </c>
      <c r="C16" s="34">
        <v>64030</v>
      </c>
      <c r="D16" s="34">
        <v>0</v>
      </c>
      <c r="E16" s="34">
        <v>0</v>
      </c>
      <c r="F16" s="34">
        <v>37136.44</v>
      </c>
      <c r="G16" s="14">
        <f t="shared" si="0"/>
        <v>26893.559999999998</v>
      </c>
      <c r="H16" s="23">
        <f t="shared" si="1"/>
        <v>-0.57998500702795575</v>
      </c>
      <c r="I16" s="14"/>
    </row>
    <row r="17" spans="1:9" x14ac:dyDescent="0.2">
      <c r="A17" s="33" t="s">
        <v>39</v>
      </c>
      <c r="B17" s="33" t="s">
        <v>40</v>
      </c>
      <c r="C17" s="34">
        <v>29798.97</v>
      </c>
      <c r="D17" s="34">
        <v>0</v>
      </c>
      <c r="E17" s="34">
        <v>6920.16</v>
      </c>
      <c r="F17" s="34">
        <v>0</v>
      </c>
      <c r="G17" s="14">
        <f t="shared" si="0"/>
        <v>36719.130000000005</v>
      </c>
      <c r="H17" s="23">
        <f t="shared" si="1"/>
        <v>0.23222816090623288</v>
      </c>
      <c r="I17" s="14" t="s">
        <v>147</v>
      </c>
    </row>
    <row r="18" spans="1:9" x14ac:dyDescent="0.2">
      <c r="A18" s="33" t="s">
        <v>41</v>
      </c>
      <c r="B18" s="33" t="s">
        <v>42</v>
      </c>
      <c r="C18" s="34">
        <v>40000</v>
      </c>
      <c r="D18" s="34">
        <v>0</v>
      </c>
      <c r="E18" s="34">
        <v>25813.200000000001</v>
      </c>
      <c r="F18" s="34">
        <v>0</v>
      </c>
      <c r="G18" s="14">
        <f t="shared" si="0"/>
        <v>65813.2</v>
      </c>
      <c r="H18" s="23">
        <f t="shared" si="1"/>
        <v>0.64532999999999996</v>
      </c>
      <c r="I18" s="14" t="s">
        <v>148</v>
      </c>
    </row>
    <row r="19" spans="1:9" x14ac:dyDescent="0.2">
      <c r="A19" s="33" t="s">
        <v>43</v>
      </c>
      <c r="B19" s="33" t="s">
        <v>44</v>
      </c>
      <c r="C19" s="34">
        <v>18943.03</v>
      </c>
      <c r="D19" s="34">
        <v>0</v>
      </c>
      <c r="E19" s="34">
        <v>33210.57</v>
      </c>
      <c r="F19" s="34">
        <v>0</v>
      </c>
      <c r="G19" s="14">
        <f t="shared" si="0"/>
        <v>52153.599999999999</v>
      </c>
      <c r="H19" s="23">
        <f t="shared" si="1"/>
        <v>1.7531815132003699</v>
      </c>
      <c r="I19" s="14" t="s">
        <v>149</v>
      </c>
    </row>
    <row r="20" spans="1:9" x14ac:dyDescent="0.2">
      <c r="A20" s="33" t="s">
        <v>45</v>
      </c>
      <c r="B20" s="33" t="s">
        <v>46</v>
      </c>
      <c r="C20" s="34">
        <v>58500</v>
      </c>
      <c r="D20" s="34">
        <v>0</v>
      </c>
      <c r="E20" s="34">
        <v>0</v>
      </c>
      <c r="F20" s="34">
        <v>9127.1200000000008</v>
      </c>
      <c r="G20" s="14">
        <f t="shared" si="0"/>
        <v>49372.88</v>
      </c>
      <c r="H20" s="23">
        <f t="shared" si="1"/>
        <v>-0.15601914529914529</v>
      </c>
      <c r="I20" s="14"/>
    </row>
    <row r="21" spans="1:9" x14ac:dyDescent="0.2">
      <c r="A21" s="33" t="s">
        <v>47</v>
      </c>
      <c r="B21" s="33" t="s">
        <v>48</v>
      </c>
      <c r="C21" s="34">
        <v>5912</v>
      </c>
      <c r="D21" s="34">
        <v>0</v>
      </c>
      <c r="E21" s="34">
        <v>0</v>
      </c>
      <c r="F21" s="34">
        <v>5912</v>
      </c>
      <c r="G21" s="14">
        <f t="shared" si="0"/>
        <v>0</v>
      </c>
      <c r="H21" s="23">
        <f t="shared" si="1"/>
        <v>-1</v>
      </c>
      <c r="I21" s="14"/>
    </row>
    <row r="22" spans="1:9" x14ac:dyDescent="0.2">
      <c r="A22" s="33" t="s">
        <v>49</v>
      </c>
      <c r="B22" s="33" t="s">
        <v>50</v>
      </c>
      <c r="C22" s="34">
        <v>6230.16</v>
      </c>
      <c r="D22" s="34">
        <v>0</v>
      </c>
      <c r="E22" s="34">
        <v>0</v>
      </c>
      <c r="F22" s="34">
        <v>6230.16</v>
      </c>
      <c r="G22" s="14">
        <f t="shared" si="0"/>
        <v>0</v>
      </c>
      <c r="H22" s="23">
        <f t="shared" si="1"/>
        <v>-1</v>
      </c>
      <c r="I22" s="14"/>
    </row>
    <row r="23" spans="1:9" x14ac:dyDescent="0.2">
      <c r="A23" s="33" t="s">
        <v>51</v>
      </c>
      <c r="B23" s="33" t="s">
        <v>52</v>
      </c>
      <c r="C23" s="34">
        <v>10000</v>
      </c>
      <c r="D23" s="34">
        <v>0</v>
      </c>
      <c r="E23" s="34">
        <v>0</v>
      </c>
      <c r="F23" s="34">
        <v>10000</v>
      </c>
      <c r="G23" s="14">
        <f t="shared" si="0"/>
        <v>0</v>
      </c>
      <c r="H23" s="23">
        <f t="shared" si="1"/>
        <v>-1</v>
      </c>
      <c r="I23" s="14"/>
    </row>
    <row r="24" spans="1:9" x14ac:dyDescent="0.2">
      <c r="A24" s="33" t="s">
        <v>53</v>
      </c>
      <c r="B24" s="33" t="s">
        <v>54</v>
      </c>
      <c r="C24" s="34">
        <v>35480</v>
      </c>
      <c r="D24" s="34">
        <v>0</v>
      </c>
      <c r="E24" s="34">
        <v>0</v>
      </c>
      <c r="F24" s="34">
        <v>32208.799999999999</v>
      </c>
      <c r="G24" s="14">
        <f t="shared" si="0"/>
        <v>3271.2000000000007</v>
      </c>
      <c r="H24" s="23">
        <f t="shared" si="1"/>
        <v>-0.90780157835400221</v>
      </c>
      <c r="I24" s="14"/>
    </row>
    <row r="25" spans="1:9" x14ac:dyDescent="0.2">
      <c r="A25" s="33" t="s">
        <v>55</v>
      </c>
      <c r="B25" s="33" t="s">
        <v>56</v>
      </c>
      <c r="C25" s="34">
        <v>39352.01</v>
      </c>
      <c r="D25" s="34">
        <v>0</v>
      </c>
      <c r="E25" s="34">
        <v>0</v>
      </c>
      <c r="F25" s="34">
        <v>31607.01</v>
      </c>
      <c r="G25" s="14">
        <f t="shared" si="0"/>
        <v>7745.0000000000036</v>
      </c>
      <c r="H25" s="23">
        <f t="shared" si="1"/>
        <v>-0.80318667331096927</v>
      </c>
      <c r="I25" s="14"/>
    </row>
    <row r="26" spans="1:9" x14ac:dyDescent="0.2">
      <c r="A26" s="33" t="s">
        <v>57</v>
      </c>
      <c r="B26" s="33" t="s">
        <v>58</v>
      </c>
      <c r="C26" s="34">
        <v>1647.99</v>
      </c>
      <c r="D26" s="34">
        <v>0</v>
      </c>
      <c r="E26" s="34">
        <v>0</v>
      </c>
      <c r="F26" s="34">
        <v>1647.99</v>
      </c>
      <c r="G26" s="14">
        <f t="shared" si="0"/>
        <v>0</v>
      </c>
      <c r="H26" s="23">
        <f t="shared" si="1"/>
        <v>-1</v>
      </c>
      <c r="I26" s="14"/>
    </row>
    <row r="27" spans="1:9" x14ac:dyDescent="0.2">
      <c r="A27" s="33" t="s">
        <v>59</v>
      </c>
      <c r="B27" s="33" t="s">
        <v>60</v>
      </c>
      <c r="C27" s="34">
        <v>190113.35</v>
      </c>
      <c r="D27" s="34">
        <v>0</v>
      </c>
      <c r="E27" s="34">
        <v>6302.12</v>
      </c>
      <c r="F27" s="34">
        <v>0</v>
      </c>
      <c r="G27" s="14">
        <f t="shared" si="0"/>
        <v>196415.47</v>
      </c>
      <c r="H27" s="23">
        <f t="shared" si="1"/>
        <v>3.3149276471115652E-2</v>
      </c>
      <c r="I27" s="14"/>
    </row>
    <row r="28" spans="1:9" x14ac:dyDescent="0.2">
      <c r="A28" s="33" t="s">
        <v>61</v>
      </c>
      <c r="B28" s="33" t="s">
        <v>62</v>
      </c>
      <c r="C28" s="34">
        <v>7700</v>
      </c>
      <c r="D28" s="34">
        <v>0</v>
      </c>
      <c r="E28" s="34">
        <v>75599</v>
      </c>
      <c r="F28" s="34">
        <v>0</v>
      </c>
      <c r="G28" s="14">
        <f t="shared" si="0"/>
        <v>83299</v>
      </c>
      <c r="H28" s="23">
        <f t="shared" si="1"/>
        <v>9.8180519480519486</v>
      </c>
      <c r="I28" s="14" t="s">
        <v>150</v>
      </c>
    </row>
    <row r="29" spans="1:9" x14ac:dyDescent="0.2">
      <c r="A29" s="33" t="s">
        <v>63</v>
      </c>
      <c r="B29" s="33" t="s">
        <v>64</v>
      </c>
      <c r="C29" s="34">
        <v>26420</v>
      </c>
      <c r="D29" s="34">
        <v>0</v>
      </c>
      <c r="E29" s="34">
        <v>2615.36</v>
      </c>
      <c r="F29" s="34">
        <v>0</v>
      </c>
      <c r="G29" s="14">
        <f t="shared" si="0"/>
        <v>29035.360000000001</v>
      </c>
      <c r="H29" s="23">
        <f t="shared" si="1"/>
        <v>9.8991672975018874E-2</v>
      </c>
      <c r="I29" s="14"/>
    </row>
    <row r="30" spans="1:9" x14ac:dyDescent="0.2">
      <c r="A30" s="33" t="s">
        <v>65</v>
      </c>
      <c r="B30" s="33" t="s">
        <v>66</v>
      </c>
      <c r="C30" s="34">
        <v>38190.550000000003</v>
      </c>
      <c r="D30" s="34">
        <v>925504.93</v>
      </c>
      <c r="E30" s="34">
        <v>0</v>
      </c>
      <c r="F30" s="34">
        <v>0</v>
      </c>
      <c r="G30" s="14">
        <f t="shared" si="0"/>
        <v>963695.4800000001</v>
      </c>
      <c r="H30" s="23">
        <f t="shared" si="1"/>
        <v>24.233872777427926</v>
      </c>
      <c r="I30" s="14" t="s">
        <v>151</v>
      </c>
    </row>
    <row r="31" spans="1:9" x14ac:dyDescent="0.2">
      <c r="A31" s="33" t="s">
        <v>67</v>
      </c>
      <c r="B31" s="33" t="s">
        <v>68</v>
      </c>
      <c r="C31" s="34">
        <v>61500</v>
      </c>
      <c r="D31" s="34">
        <v>0</v>
      </c>
      <c r="E31" s="34">
        <v>15169.02</v>
      </c>
      <c r="F31" s="34">
        <v>0</v>
      </c>
      <c r="G31" s="14">
        <f t="shared" si="0"/>
        <v>76669.02</v>
      </c>
      <c r="H31" s="23">
        <f t="shared" si="1"/>
        <v>0.24665073170731722</v>
      </c>
      <c r="I31" s="14" t="s">
        <v>152</v>
      </c>
    </row>
    <row r="32" spans="1:9" x14ac:dyDescent="0.2">
      <c r="A32" s="33" t="s">
        <v>69</v>
      </c>
      <c r="B32" s="33" t="s">
        <v>70</v>
      </c>
      <c r="C32" s="34">
        <v>0</v>
      </c>
      <c r="D32" s="34">
        <v>0</v>
      </c>
      <c r="E32" s="34">
        <v>6800</v>
      </c>
      <c r="F32" s="34">
        <v>0</v>
      </c>
      <c r="G32" s="14">
        <f t="shared" si="0"/>
        <v>6800</v>
      </c>
      <c r="H32" s="23">
        <v>0</v>
      </c>
      <c r="I32" s="14"/>
    </row>
    <row r="33" spans="1:9" x14ac:dyDescent="0.2">
      <c r="A33" s="33" t="s">
        <v>71</v>
      </c>
      <c r="B33" s="33" t="s">
        <v>72</v>
      </c>
      <c r="C33" s="34">
        <v>664614.79</v>
      </c>
      <c r="D33" s="34">
        <v>0</v>
      </c>
      <c r="E33" s="34">
        <v>0</v>
      </c>
      <c r="F33" s="34">
        <v>77463.53</v>
      </c>
      <c r="G33" s="14">
        <f t="shared" si="0"/>
        <v>587151.26</v>
      </c>
      <c r="H33" s="23">
        <f t="shared" si="1"/>
        <v>-0.1165540267317855</v>
      </c>
      <c r="I33" s="14"/>
    </row>
    <row r="34" spans="1:9" x14ac:dyDescent="0.2">
      <c r="A34" s="33" t="s">
        <v>73</v>
      </c>
      <c r="B34" s="33" t="s">
        <v>74</v>
      </c>
      <c r="C34" s="34">
        <v>17481.68</v>
      </c>
      <c r="D34" s="34">
        <v>0</v>
      </c>
      <c r="E34" s="34">
        <v>3393.31</v>
      </c>
      <c r="F34" s="34">
        <v>0</v>
      </c>
      <c r="G34" s="14">
        <f t="shared" si="0"/>
        <v>20874.990000000002</v>
      </c>
      <c r="H34" s="23">
        <f t="shared" si="1"/>
        <v>0.19410663048402688</v>
      </c>
      <c r="I34" s="14" t="s">
        <v>153</v>
      </c>
    </row>
    <row r="35" spans="1:9" x14ac:dyDescent="0.2">
      <c r="A35" s="33" t="s">
        <v>75</v>
      </c>
      <c r="B35" s="33" t="s">
        <v>76</v>
      </c>
      <c r="C35" s="35">
        <v>0</v>
      </c>
      <c r="D35" s="35">
        <v>0</v>
      </c>
      <c r="E35" s="35">
        <v>19032</v>
      </c>
      <c r="F35" s="35">
        <v>0</v>
      </c>
      <c r="G35" s="14">
        <f t="shared" si="0"/>
        <v>19032</v>
      </c>
      <c r="H35" s="23">
        <v>0</v>
      </c>
      <c r="I35" s="14"/>
    </row>
    <row r="36" spans="1:9" x14ac:dyDescent="0.2">
      <c r="A36" s="33" t="s">
        <v>77</v>
      </c>
      <c r="B36" s="33" t="s">
        <v>78</v>
      </c>
      <c r="C36" s="35">
        <v>21672.61</v>
      </c>
      <c r="D36" s="35">
        <v>0</v>
      </c>
      <c r="E36" s="35">
        <v>1036.95</v>
      </c>
      <c r="F36" s="35">
        <v>0</v>
      </c>
      <c r="G36" s="14">
        <f t="shared" si="0"/>
        <v>22709.56</v>
      </c>
      <c r="H36" s="23">
        <f t="shared" si="1"/>
        <v>4.7846106214249229E-2</v>
      </c>
      <c r="I36" s="14"/>
    </row>
    <row r="37" spans="1:9" x14ac:dyDescent="0.2">
      <c r="A37" s="33" t="s">
        <v>79</v>
      </c>
      <c r="B37" s="33" t="s">
        <v>80</v>
      </c>
      <c r="C37" s="35">
        <v>500</v>
      </c>
      <c r="D37" s="35">
        <v>0</v>
      </c>
      <c r="E37" s="35">
        <v>1453.29</v>
      </c>
      <c r="F37" s="35">
        <v>0</v>
      </c>
      <c r="G37" s="14">
        <f t="shared" si="0"/>
        <v>1953.29</v>
      </c>
      <c r="H37" s="23">
        <f t="shared" si="1"/>
        <v>2.9065799999999999</v>
      </c>
      <c r="I37" s="14" t="s">
        <v>154</v>
      </c>
    </row>
    <row r="38" spans="1:9" x14ac:dyDescent="0.2">
      <c r="A38" s="33" t="s">
        <v>81</v>
      </c>
      <c r="B38" s="33" t="s">
        <v>82</v>
      </c>
      <c r="C38" s="35">
        <v>35535.47</v>
      </c>
      <c r="D38" s="35">
        <v>0</v>
      </c>
      <c r="E38" s="35">
        <v>6018.99</v>
      </c>
      <c r="F38" s="35">
        <v>0</v>
      </c>
      <c r="G38" s="14">
        <f t="shared" si="0"/>
        <v>41554.46</v>
      </c>
      <c r="H38" s="23">
        <f t="shared" si="1"/>
        <v>0.16937977744490218</v>
      </c>
      <c r="I38" s="14" t="s">
        <v>155</v>
      </c>
    </row>
    <row r="39" spans="1:9" x14ac:dyDescent="0.2">
      <c r="A39" s="33" t="s">
        <v>83</v>
      </c>
      <c r="B39" s="33" t="s">
        <v>84</v>
      </c>
      <c r="C39" s="35">
        <v>3469.81</v>
      </c>
      <c r="D39" s="35">
        <v>0</v>
      </c>
      <c r="E39" s="35">
        <v>0</v>
      </c>
      <c r="F39" s="35">
        <v>3469.81</v>
      </c>
      <c r="G39" s="14">
        <f t="shared" si="0"/>
        <v>0</v>
      </c>
      <c r="H39" s="23">
        <f t="shared" si="1"/>
        <v>-1</v>
      </c>
      <c r="I39" s="14"/>
    </row>
    <row r="40" spans="1:9" x14ac:dyDescent="0.2">
      <c r="A40" s="33" t="s">
        <v>85</v>
      </c>
      <c r="B40" s="33" t="s">
        <v>86</v>
      </c>
      <c r="C40" s="35">
        <v>41360</v>
      </c>
      <c r="D40" s="35">
        <v>0</v>
      </c>
      <c r="E40" s="35">
        <v>0</v>
      </c>
      <c r="F40" s="35">
        <v>34400</v>
      </c>
      <c r="G40" s="14">
        <f t="shared" si="0"/>
        <v>6960</v>
      </c>
      <c r="H40" s="23">
        <f t="shared" si="1"/>
        <v>-0.83172147001934238</v>
      </c>
      <c r="I40" s="14"/>
    </row>
    <row r="41" spans="1:9" x14ac:dyDescent="0.2">
      <c r="A41" s="33" t="s">
        <v>87</v>
      </c>
      <c r="B41" s="33" t="s">
        <v>88</v>
      </c>
      <c r="C41" s="35">
        <v>63745.54</v>
      </c>
      <c r="D41" s="35">
        <v>0</v>
      </c>
      <c r="E41" s="35">
        <v>68406.37</v>
      </c>
      <c r="F41" s="35"/>
      <c r="G41" s="14">
        <f t="shared" si="0"/>
        <v>132151.91</v>
      </c>
      <c r="H41" s="23">
        <f t="shared" si="1"/>
        <v>1.0731161740884145</v>
      </c>
      <c r="I41" s="14" t="s">
        <v>156</v>
      </c>
    </row>
    <row r="42" spans="1:9" x14ac:dyDescent="0.2">
      <c r="A42" s="33" t="s">
        <v>89</v>
      </c>
      <c r="B42" s="33" t="s">
        <v>90</v>
      </c>
      <c r="C42" s="35">
        <v>97621.95</v>
      </c>
      <c r="D42" s="35">
        <v>0</v>
      </c>
      <c r="E42" s="35">
        <v>13906.05</v>
      </c>
      <c r="F42" s="35">
        <v>0</v>
      </c>
      <c r="G42" s="14">
        <f t="shared" si="0"/>
        <v>111528</v>
      </c>
      <c r="H42" s="23">
        <f t="shared" si="1"/>
        <v>0.14244798429041827</v>
      </c>
      <c r="I42" s="14" t="s">
        <v>157</v>
      </c>
    </row>
    <row r="43" spans="1:9" x14ac:dyDescent="0.2">
      <c r="A43" s="33" t="s">
        <v>91</v>
      </c>
      <c r="B43" s="33" t="s">
        <v>92</v>
      </c>
      <c r="C43" s="35">
        <v>64063.93</v>
      </c>
      <c r="D43" s="35">
        <v>353123.07</v>
      </c>
      <c r="E43" s="35">
        <v>0</v>
      </c>
      <c r="F43" s="35">
        <v>0</v>
      </c>
      <c r="G43" s="14">
        <f t="shared" si="0"/>
        <v>417187</v>
      </c>
      <c r="H43" s="23">
        <f t="shared" si="1"/>
        <v>5.5120419555902984</v>
      </c>
      <c r="I43" s="14" t="s">
        <v>157</v>
      </c>
    </row>
    <row r="44" spans="1:9" x14ac:dyDescent="0.2">
      <c r="A44" s="33" t="s">
        <v>93</v>
      </c>
      <c r="B44" s="33" t="s">
        <v>94</v>
      </c>
      <c r="C44" s="35">
        <v>17000</v>
      </c>
      <c r="D44" s="35">
        <v>0</v>
      </c>
      <c r="E44" s="35">
        <v>0</v>
      </c>
      <c r="F44" s="35">
        <v>3091.6</v>
      </c>
      <c r="G44" s="14">
        <f t="shared" si="0"/>
        <v>13908.4</v>
      </c>
      <c r="H44" s="23">
        <f t="shared" si="1"/>
        <v>-0.18185882352941174</v>
      </c>
      <c r="I44" s="14"/>
    </row>
    <row r="45" spans="1:9" x14ac:dyDescent="0.2">
      <c r="A45" s="33" t="s">
        <v>95</v>
      </c>
      <c r="B45" s="33" t="s">
        <v>96</v>
      </c>
      <c r="C45" s="35">
        <v>114730.33</v>
      </c>
      <c r="D45" s="35">
        <v>0</v>
      </c>
      <c r="E45" s="35">
        <v>0</v>
      </c>
      <c r="F45" s="35">
        <v>36996.33</v>
      </c>
      <c r="G45" s="14">
        <f t="shared" si="0"/>
        <v>77734</v>
      </c>
      <c r="H45" s="23">
        <f t="shared" si="1"/>
        <v>-0.32246337999725094</v>
      </c>
      <c r="I45" s="14"/>
    </row>
    <row r="46" spans="1:9" x14ac:dyDescent="0.2">
      <c r="A46" s="33" t="s">
        <v>97</v>
      </c>
      <c r="B46" s="33" t="s">
        <v>98</v>
      </c>
      <c r="C46" s="35">
        <v>96120</v>
      </c>
      <c r="D46" s="35">
        <v>0</v>
      </c>
      <c r="E46" s="35">
        <v>15207.14</v>
      </c>
      <c r="F46" s="35">
        <v>0</v>
      </c>
      <c r="G46" s="14">
        <f t="shared" si="0"/>
        <v>111327.14</v>
      </c>
      <c r="H46" s="23">
        <f t="shared" si="1"/>
        <v>0.15820994590095716</v>
      </c>
      <c r="I46" s="14" t="s">
        <v>158</v>
      </c>
    </row>
    <row r="47" spans="1:9" x14ac:dyDescent="0.2">
      <c r="A47" s="33" t="s">
        <v>99</v>
      </c>
      <c r="B47" s="33" t="s">
        <v>100</v>
      </c>
      <c r="C47" s="35">
        <v>51751</v>
      </c>
      <c r="D47" s="35">
        <v>0</v>
      </c>
      <c r="E47" s="35">
        <v>0</v>
      </c>
      <c r="F47" s="35">
        <v>47343</v>
      </c>
      <c r="G47" s="14">
        <f t="shared" si="0"/>
        <v>4408</v>
      </c>
      <c r="H47" s="23">
        <f t="shared" si="1"/>
        <v>-0.91482290197290872</v>
      </c>
      <c r="I47" s="14"/>
    </row>
    <row r="48" spans="1:9" x14ac:dyDescent="0.2">
      <c r="A48" s="33" t="s">
        <v>101</v>
      </c>
      <c r="B48" s="33" t="s">
        <v>102</v>
      </c>
      <c r="C48" s="35">
        <v>56520</v>
      </c>
      <c r="D48" s="35">
        <v>0</v>
      </c>
      <c r="E48" s="35">
        <v>0</v>
      </c>
      <c r="F48" s="35">
        <v>54053</v>
      </c>
      <c r="G48" s="14">
        <f t="shared" si="0"/>
        <v>2467</v>
      </c>
      <c r="H48" s="23">
        <f t="shared" si="1"/>
        <v>-0.95635173389950456</v>
      </c>
      <c r="I48" s="14"/>
    </row>
    <row r="49" spans="1:9" x14ac:dyDescent="0.2">
      <c r="A49" s="33" t="s">
        <v>103</v>
      </c>
      <c r="B49" s="33" t="s">
        <v>104</v>
      </c>
      <c r="C49" s="35">
        <v>18340</v>
      </c>
      <c r="D49" s="35">
        <v>0</v>
      </c>
      <c r="E49" s="35">
        <v>43634</v>
      </c>
      <c r="F49" s="35">
        <v>0</v>
      </c>
      <c r="G49" s="14">
        <f t="shared" si="0"/>
        <v>61974</v>
      </c>
      <c r="H49" s="23">
        <f t="shared" si="1"/>
        <v>2.3791712104689204</v>
      </c>
      <c r="I49" s="14" t="s">
        <v>159</v>
      </c>
    </row>
    <row r="50" spans="1:9" x14ac:dyDescent="0.2">
      <c r="A50" s="33" t="s">
        <v>105</v>
      </c>
      <c r="B50" s="33" t="s">
        <v>106</v>
      </c>
      <c r="C50" s="35">
        <v>9799.2000000000007</v>
      </c>
      <c r="D50" s="35">
        <v>0</v>
      </c>
      <c r="E50" s="35">
        <v>28903.79</v>
      </c>
      <c r="F50" s="35">
        <v>0</v>
      </c>
      <c r="G50" s="14">
        <f t="shared" si="0"/>
        <v>38702.990000000005</v>
      </c>
      <c r="H50" s="23">
        <f t="shared" si="1"/>
        <v>2.9496071107845543</v>
      </c>
      <c r="I50" s="14" t="s">
        <v>160</v>
      </c>
    </row>
    <row r="51" spans="1:9" x14ac:dyDescent="0.2">
      <c r="A51" s="33" t="s">
        <v>107</v>
      </c>
      <c r="B51" s="33" t="s">
        <v>108</v>
      </c>
      <c r="C51" s="35">
        <v>61974.26</v>
      </c>
      <c r="D51" s="35">
        <v>0</v>
      </c>
      <c r="E51" s="35">
        <v>0</v>
      </c>
      <c r="F51" s="35">
        <v>1727.41</v>
      </c>
      <c r="G51" s="14">
        <f t="shared" si="0"/>
        <v>60246.85</v>
      </c>
      <c r="H51" s="23">
        <f t="shared" si="1"/>
        <v>-2.7873023413268694E-2</v>
      </c>
      <c r="I51" s="14"/>
    </row>
    <row r="52" spans="1:9" x14ac:dyDescent="0.2">
      <c r="A52" s="33" t="s">
        <v>109</v>
      </c>
      <c r="B52" s="33" t="s">
        <v>110</v>
      </c>
      <c r="C52" s="35">
        <v>51100</v>
      </c>
      <c r="D52" s="35">
        <v>0</v>
      </c>
      <c r="E52" s="35">
        <v>0</v>
      </c>
      <c r="F52" s="35">
        <v>25264</v>
      </c>
      <c r="G52" s="14">
        <f t="shared" si="0"/>
        <v>25836</v>
      </c>
      <c r="H52" s="23">
        <f t="shared" si="1"/>
        <v>-0.49440313111545986</v>
      </c>
      <c r="I52" s="14"/>
    </row>
    <row r="53" spans="1:9" x14ac:dyDescent="0.2">
      <c r="A53" s="33" t="s">
        <v>111</v>
      </c>
      <c r="B53" s="33" t="s">
        <v>112</v>
      </c>
      <c r="C53" s="35">
        <v>20332.560000000001</v>
      </c>
      <c r="D53" s="35">
        <v>0</v>
      </c>
      <c r="E53" s="35">
        <v>0</v>
      </c>
      <c r="F53" s="35">
        <v>20332.560000000001</v>
      </c>
      <c r="G53" s="14">
        <f t="shared" si="0"/>
        <v>0</v>
      </c>
      <c r="H53" s="23">
        <f t="shared" si="1"/>
        <v>-1</v>
      </c>
      <c r="I53" s="14"/>
    </row>
    <row r="54" spans="1:9" x14ac:dyDescent="0.2">
      <c r="A54" s="33" t="s">
        <v>113</v>
      </c>
      <c r="B54" s="33" t="s">
        <v>114</v>
      </c>
      <c r="C54" s="35">
        <v>39500</v>
      </c>
      <c r="D54" s="35">
        <v>0</v>
      </c>
      <c r="E54" s="35">
        <v>0</v>
      </c>
      <c r="F54" s="35">
        <v>19395.02</v>
      </c>
      <c r="G54" s="14">
        <f t="shared" si="0"/>
        <v>20104.98</v>
      </c>
      <c r="H54" s="23">
        <f t="shared" si="1"/>
        <v>-0.49101316455696209</v>
      </c>
      <c r="I54" s="14"/>
    </row>
    <row r="55" spans="1:9" x14ac:dyDescent="0.2">
      <c r="A55" s="33" t="s">
        <v>115</v>
      </c>
      <c r="B55" s="33" t="s">
        <v>116</v>
      </c>
      <c r="C55" s="35">
        <v>0</v>
      </c>
      <c r="D55" s="35">
        <v>0</v>
      </c>
      <c r="E55" s="35">
        <v>15000</v>
      </c>
      <c r="F55" s="35">
        <v>0</v>
      </c>
      <c r="G55" s="14">
        <f t="shared" si="0"/>
        <v>15000</v>
      </c>
      <c r="H55" s="23">
        <v>0</v>
      </c>
      <c r="I55" s="14"/>
    </row>
    <row r="56" spans="1:9" x14ac:dyDescent="0.2">
      <c r="A56" s="33" t="s">
        <v>117</v>
      </c>
      <c r="B56" s="33" t="s">
        <v>118</v>
      </c>
      <c r="C56" s="35">
        <v>112700</v>
      </c>
      <c r="D56" s="35">
        <v>0</v>
      </c>
      <c r="E56" s="35">
        <v>0</v>
      </c>
      <c r="F56" s="35">
        <v>4203.8500000000004</v>
      </c>
      <c r="G56" s="14">
        <f t="shared" si="0"/>
        <v>108496.15</v>
      </c>
      <c r="H56" s="23">
        <f t="shared" si="1"/>
        <v>-3.7301242236024934E-2</v>
      </c>
      <c r="I56" s="14"/>
    </row>
    <row r="57" spans="1:9" x14ac:dyDescent="0.2">
      <c r="A57" s="33" t="s">
        <v>119</v>
      </c>
      <c r="B57" s="33" t="s">
        <v>120</v>
      </c>
      <c r="C57" s="35">
        <v>45722</v>
      </c>
      <c r="D57" s="35">
        <v>0</v>
      </c>
      <c r="E57" s="35">
        <v>0</v>
      </c>
      <c r="F57" s="35">
        <v>24317</v>
      </c>
      <c r="G57" s="14">
        <f t="shared" si="0"/>
        <v>21405</v>
      </c>
      <c r="H57" s="23">
        <f t="shared" si="1"/>
        <v>-0.53184462621932549</v>
      </c>
      <c r="I57" s="14"/>
    </row>
    <row r="58" spans="1:9" x14ac:dyDescent="0.2">
      <c r="A58" s="33" t="s">
        <v>121</v>
      </c>
      <c r="B58" s="33" t="s">
        <v>122</v>
      </c>
      <c r="C58" s="35">
        <v>17245</v>
      </c>
      <c r="D58" s="35">
        <v>0</v>
      </c>
      <c r="E58" s="35">
        <v>813.6</v>
      </c>
      <c r="F58" s="35">
        <v>0</v>
      </c>
      <c r="G58" s="14">
        <f t="shared" si="0"/>
        <v>18058.599999999999</v>
      </c>
      <c r="H58" s="23">
        <f t="shared" si="1"/>
        <v>4.7178892432589103E-2</v>
      </c>
      <c r="I58" s="14"/>
    </row>
    <row r="59" spans="1:9" x14ac:dyDescent="0.2">
      <c r="A59" s="33" t="s">
        <v>123</v>
      </c>
      <c r="B59" s="33" t="s">
        <v>124</v>
      </c>
      <c r="C59" s="35">
        <v>45000</v>
      </c>
      <c r="D59" s="35">
        <v>0</v>
      </c>
      <c r="E59" s="35">
        <v>42504</v>
      </c>
      <c r="F59" s="35">
        <v>0</v>
      </c>
      <c r="G59" s="14">
        <f t="shared" si="0"/>
        <v>87504</v>
      </c>
      <c r="H59" s="23">
        <f t="shared" si="1"/>
        <v>0.94453333333333322</v>
      </c>
      <c r="I59" s="14" t="s">
        <v>161</v>
      </c>
    </row>
    <row r="60" spans="1:9" x14ac:dyDescent="0.2">
      <c r="A60" s="33" t="s">
        <v>125</v>
      </c>
      <c r="B60" s="33" t="s">
        <v>126</v>
      </c>
      <c r="C60" s="35">
        <v>27925</v>
      </c>
      <c r="D60" s="35">
        <v>78533.960000000006</v>
      </c>
      <c r="E60" s="35">
        <v>28518.089999999997</v>
      </c>
      <c r="F60" s="35">
        <v>0</v>
      </c>
      <c r="G60" s="14">
        <f t="shared" si="0"/>
        <v>134977.04999999999</v>
      </c>
      <c r="H60" s="23">
        <f t="shared" si="1"/>
        <v>3.8335559534467318</v>
      </c>
      <c r="I60" s="14" t="s">
        <v>162</v>
      </c>
    </row>
    <row r="61" spans="1:9" x14ac:dyDescent="0.2">
      <c r="A61" s="33" t="s">
        <v>127</v>
      </c>
      <c r="B61" s="33" t="s">
        <v>128</v>
      </c>
      <c r="C61" s="35">
        <v>93381.83</v>
      </c>
      <c r="D61" s="35">
        <v>293421.06</v>
      </c>
      <c r="E61" s="35">
        <v>0</v>
      </c>
      <c r="F61" s="35">
        <v>0</v>
      </c>
      <c r="G61" s="14">
        <f t="shared" si="0"/>
        <v>386802.89</v>
      </c>
      <c r="H61" s="23">
        <f t="shared" si="1"/>
        <v>3.142164380372499</v>
      </c>
      <c r="I61" s="14" t="s">
        <v>163</v>
      </c>
    </row>
    <row r="62" spans="1:9" x14ac:dyDescent="0.2">
      <c r="A62" s="33" t="s">
        <v>129</v>
      </c>
      <c r="B62" s="33" t="s">
        <v>130</v>
      </c>
      <c r="C62" s="35">
        <v>1000</v>
      </c>
      <c r="D62" s="35">
        <v>0</v>
      </c>
      <c r="E62" s="35">
        <v>0</v>
      </c>
      <c r="F62" s="35">
        <v>1000</v>
      </c>
      <c r="G62" s="14">
        <f t="shared" si="0"/>
        <v>0</v>
      </c>
      <c r="H62" s="23">
        <f t="shared" si="1"/>
        <v>-1</v>
      </c>
      <c r="I62" s="14"/>
    </row>
    <row r="63" spans="1:9" x14ac:dyDescent="0.2">
      <c r="A63" s="33" t="s">
        <v>131</v>
      </c>
      <c r="B63" s="33" t="s">
        <v>132</v>
      </c>
      <c r="C63" s="35">
        <v>20780</v>
      </c>
      <c r="D63" s="35">
        <v>768725</v>
      </c>
      <c r="E63" s="35">
        <v>0</v>
      </c>
      <c r="F63" s="35">
        <v>0</v>
      </c>
      <c r="G63" s="14">
        <f t="shared" si="0"/>
        <v>789505</v>
      </c>
      <c r="H63" s="23">
        <f t="shared" si="1"/>
        <v>36.993503368623678</v>
      </c>
      <c r="I63" s="14" t="s">
        <v>164</v>
      </c>
    </row>
    <row r="64" spans="1:9" x14ac:dyDescent="0.2">
      <c r="A64" s="33" t="s">
        <v>133</v>
      </c>
      <c r="B64" s="33" t="s">
        <v>134</v>
      </c>
      <c r="C64" s="35">
        <v>10960</v>
      </c>
      <c r="D64" s="35">
        <v>0</v>
      </c>
      <c r="E64" s="35">
        <v>0</v>
      </c>
      <c r="F64" s="35">
        <v>10960</v>
      </c>
      <c r="G64" s="14">
        <f t="shared" si="0"/>
        <v>0</v>
      </c>
      <c r="H64" s="23">
        <f t="shared" si="1"/>
        <v>-1</v>
      </c>
      <c r="I64" s="14"/>
    </row>
    <row r="65" spans="1:9" x14ac:dyDescent="0.2">
      <c r="A65" s="33" t="s">
        <v>135</v>
      </c>
      <c r="B65" s="33" t="s">
        <v>136</v>
      </c>
      <c r="C65" s="35">
        <v>0</v>
      </c>
      <c r="D65" s="35">
        <v>13805</v>
      </c>
      <c r="E65" s="35">
        <v>0</v>
      </c>
      <c r="F65" s="35">
        <v>0</v>
      </c>
      <c r="G65" s="14">
        <f t="shared" si="0"/>
        <v>13805</v>
      </c>
      <c r="H65" s="23">
        <v>0</v>
      </c>
      <c r="I65" s="14"/>
    </row>
    <row r="66" spans="1:9" x14ac:dyDescent="0.2">
      <c r="A66" s="33" t="s">
        <v>137</v>
      </c>
      <c r="B66" s="33" t="s">
        <v>138</v>
      </c>
      <c r="C66" s="35">
        <v>0</v>
      </c>
      <c r="D66" s="35">
        <v>1651442</v>
      </c>
      <c r="E66" s="35">
        <v>0</v>
      </c>
      <c r="F66" s="35">
        <v>0</v>
      </c>
      <c r="G66" s="14">
        <f t="shared" si="0"/>
        <v>1651442</v>
      </c>
      <c r="H66" s="23">
        <v>0</v>
      </c>
      <c r="I66" s="14"/>
    </row>
    <row r="67" spans="1:9" x14ac:dyDescent="0.2">
      <c r="A67" s="33" t="s">
        <v>139</v>
      </c>
      <c r="B67" s="33" t="s">
        <v>140</v>
      </c>
      <c r="C67" s="35">
        <v>0</v>
      </c>
      <c r="D67" s="35">
        <v>32443.35</v>
      </c>
      <c r="E67" s="35">
        <v>0</v>
      </c>
      <c r="F67" s="35">
        <v>0</v>
      </c>
      <c r="G67" s="14">
        <f t="shared" si="0"/>
        <v>32443.35</v>
      </c>
      <c r="H67" s="23">
        <v>0</v>
      </c>
      <c r="I67" s="14"/>
    </row>
    <row r="68" spans="1:9" x14ac:dyDescent="0.2">
      <c r="A68" s="33" t="s">
        <v>141</v>
      </c>
      <c r="B68" s="33" t="s">
        <v>142</v>
      </c>
      <c r="C68" s="35">
        <v>0</v>
      </c>
      <c r="D68" s="35">
        <v>458000</v>
      </c>
      <c r="E68" s="35">
        <v>0</v>
      </c>
      <c r="F68" s="35">
        <v>0</v>
      </c>
      <c r="G68" s="14">
        <f t="shared" si="0"/>
        <v>458000</v>
      </c>
      <c r="H68" s="23">
        <v>0</v>
      </c>
      <c r="I68" s="14"/>
    </row>
    <row r="69" spans="1:9" x14ac:dyDescent="0.2">
      <c r="A69" s="33" t="s">
        <v>143</v>
      </c>
      <c r="B69" s="33" t="s">
        <v>144</v>
      </c>
      <c r="C69" s="35">
        <v>0</v>
      </c>
      <c r="D69" s="35">
        <v>3342032</v>
      </c>
      <c r="E69" s="35">
        <v>0</v>
      </c>
      <c r="F69" s="35">
        <v>0</v>
      </c>
      <c r="G69" s="14">
        <f t="shared" si="0"/>
        <v>3342032</v>
      </c>
      <c r="H69" s="23">
        <v>0</v>
      </c>
      <c r="I69" s="14"/>
    </row>
    <row r="70" spans="1:9" ht="17.25" customHeight="1" x14ac:dyDescent="0.2">
      <c r="A70" s="12"/>
      <c r="B70" s="13" t="s">
        <v>19</v>
      </c>
      <c r="C70" s="37">
        <f>SUM(C8:C69)</f>
        <v>13526448</v>
      </c>
      <c r="D70" s="37">
        <f t="shared" ref="D70:H70" si="2">SUM(D8:D69)</f>
        <v>10032212.475</v>
      </c>
      <c r="E70" s="37">
        <f t="shared" si="2"/>
        <v>613695.38500000001</v>
      </c>
      <c r="F70" s="37">
        <f t="shared" si="2"/>
        <v>613695.38</v>
      </c>
      <c r="G70" s="37">
        <f t="shared" si="2"/>
        <v>23558660.480000004</v>
      </c>
      <c r="H70" s="36"/>
      <c r="I70" s="15"/>
    </row>
    <row r="71" spans="1:9" x14ac:dyDescent="0.2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2">
      <c r="A72" s="1"/>
      <c r="B72" s="1"/>
      <c r="C72" s="1"/>
      <c r="D72" s="1"/>
      <c r="E72" s="1"/>
      <c r="F72" s="1"/>
      <c r="G72" s="1"/>
      <c r="H72" s="1"/>
      <c r="I72" s="1"/>
    </row>
    <row r="73" spans="1:9" x14ac:dyDescent="0.2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2">
      <c r="A74" s="1"/>
      <c r="B74" s="1"/>
      <c r="C74" s="1"/>
      <c r="D74" s="1"/>
      <c r="E74" s="1"/>
      <c r="F74" s="1"/>
      <c r="G74" s="1"/>
      <c r="H74" s="1"/>
      <c r="I74" s="1"/>
    </row>
    <row r="75" spans="1:9" x14ac:dyDescent="0.2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2">
      <c r="A76" s="1"/>
      <c r="B76" s="1"/>
      <c r="C76" s="1"/>
      <c r="D76" s="1"/>
      <c r="E76" s="1"/>
      <c r="F76" s="1"/>
      <c r="G76" s="1"/>
      <c r="H76" s="1"/>
      <c r="I76" s="1"/>
    </row>
    <row r="77" spans="1:9" x14ac:dyDescent="0.2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2">
      <c r="A78" s="1"/>
      <c r="B78" s="1"/>
      <c r="C78" s="1"/>
      <c r="D78" s="1"/>
      <c r="E78" s="1"/>
      <c r="F78" s="1"/>
      <c r="G78" s="1"/>
      <c r="H78" s="1"/>
      <c r="I78" s="1"/>
    </row>
    <row r="79" spans="1:9" x14ac:dyDescent="0.2">
      <c r="A79" s="4"/>
      <c r="B79" s="1"/>
      <c r="C79" s="5"/>
      <c r="D79" s="5"/>
      <c r="E79" s="1"/>
      <c r="F79" s="24"/>
      <c r="G79" s="24"/>
      <c r="H79" s="6"/>
      <c r="I79" s="1"/>
    </row>
    <row r="80" spans="1:9" x14ac:dyDescent="0.2">
      <c r="A80" s="1"/>
      <c r="B80" s="4"/>
      <c r="C80" s="4"/>
      <c r="D80" s="4"/>
      <c r="E80" s="4"/>
      <c r="F80" s="4"/>
      <c r="G80" s="4"/>
      <c r="H80" s="4"/>
      <c r="I80" s="1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1"/>
    </row>
    <row r="82" spans="1:9" ht="13.5" x14ac:dyDescent="0.25">
      <c r="A82" s="7"/>
      <c r="B82" s="1"/>
      <c r="C82" s="8"/>
      <c r="D82" s="8"/>
      <c r="E82" s="1"/>
      <c r="F82" s="1"/>
      <c r="G82" s="9"/>
      <c r="H82" s="9"/>
      <c r="I82" s="1"/>
    </row>
    <row r="83" spans="1:9" x14ac:dyDescent="0.2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2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2">
      <c r="A85" s="1"/>
      <c r="B85" s="1"/>
      <c r="C85" s="1"/>
      <c r="D85" s="1"/>
      <c r="E85" s="1"/>
      <c r="F85" s="1"/>
      <c r="G85" s="1"/>
      <c r="H85" s="1"/>
      <c r="I85" s="1"/>
    </row>
    <row r="86" spans="1:9" x14ac:dyDescent="0.2">
      <c r="A86" s="1"/>
      <c r="B86" s="1"/>
      <c r="C86" s="1"/>
      <c r="D86" s="1"/>
      <c r="E86" s="1"/>
      <c r="F86" s="1"/>
      <c r="G86" s="1"/>
      <c r="H86" s="1"/>
      <c r="I86" s="1"/>
    </row>
    <row r="87" spans="1:9" x14ac:dyDescent="0.2">
      <c r="A87" s="1"/>
      <c r="B87" s="1"/>
      <c r="C87" s="1"/>
      <c r="D87" s="1"/>
      <c r="E87" s="1"/>
      <c r="F87" s="1"/>
      <c r="G87" s="1"/>
      <c r="H87" s="1"/>
      <c r="I87" s="1"/>
    </row>
    <row r="88" spans="1:9" x14ac:dyDescent="0.2">
      <c r="A88" s="1"/>
      <c r="B88" s="1"/>
      <c r="C88" s="1"/>
      <c r="D88" s="1"/>
      <c r="E88" s="1"/>
      <c r="F88" s="1"/>
      <c r="G88" s="1"/>
      <c r="H88" s="1"/>
      <c r="I88" s="1"/>
    </row>
    <row r="89" spans="1:9" x14ac:dyDescent="0.2">
      <c r="A89" s="1"/>
      <c r="B89" s="1"/>
      <c r="C89" s="1"/>
      <c r="D89" s="1"/>
      <c r="E89" s="1"/>
      <c r="F89" s="1"/>
      <c r="G89" s="1"/>
      <c r="H89" s="1"/>
      <c r="I89" s="1"/>
    </row>
    <row r="90" spans="1:9" x14ac:dyDescent="0.2">
      <c r="A90" s="1"/>
      <c r="B90" s="1"/>
      <c r="C90" s="1"/>
      <c r="D90" s="1"/>
      <c r="E90" s="1"/>
      <c r="F90" s="1"/>
      <c r="G90" s="1"/>
      <c r="H90" s="1"/>
      <c r="I90" s="1"/>
    </row>
    <row r="91" spans="1:9" x14ac:dyDescent="0.2">
      <c r="A91" s="1"/>
      <c r="B91" s="1"/>
      <c r="C91" s="1"/>
      <c r="D91" s="1"/>
      <c r="E91" s="1"/>
      <c r="F91" s="1"/>
      <c r="G91" s="1"/>
      <c r="H91" s="1"/>
      <c r="I91" s="1"/>
    </row>
    <row r="92" spans="1:9" x14ac:dyDescent="0.2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2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2">
      <c r="A94" s="1"/>
      <c r="B94" s="1"/>
      <c r="C94" s="1"/>
      <c r="D94" s="1"/>
      <c r="E94" s="1"/>
      <c r="F94" s="1"/>
      <c r="G94" s="1"/>
      <c r="H94" s="1"/>
      <c r="I94" s="1"/>
    </row>
    <row r="95" spans="1:9" x14ac:dyDescent="0.2">
      <c r="A95" s="1"/>
      <c r="B95" s="1"/>
      <c r="C95" s="1"/>
      <c r="D95" s="1"/>
      <c r="E95" s="1"/>
      <c r="F95" s="1"/>
      <c r="G95" s="1"/>
      <c r="H95" s="1"/>
      <c r="I95" s="1"/>
    </row>
    <row r="96" spans="1:9" x14ac:dyDescent="0.2">
      <c r="A96" s="1"/>
      <c r="B96" s="1"/>
      <c r="C96" s="1"/>
      <c r="D96" s="1"/>
      <c r="E96" s="1"/>
      <c r="F96" s="1"/>
      <c r="G96" s="1"/>
      <c r="H96" s="1"/>
      <c r="I96" s="1"/>
    </row>
    <row r="97" spans="1:9" x14ac:dyDescent="0.2">
      <c r="A97" s="1"/>
      <c r="B97" s="1"/>
      <c r="C97" s="1"/>
      <c r="D97" s="1"/>
      <c r="E97" s="1"/>
      <c r="F97" s="1"/>
      <c r="G97" s="1"/>
      <c r="H97" s="1"/>
      <c r="I97" s="1"/>
    </row>
    <row r="98" spans="1:9" ht="19.899999999999999" customHeight="1" x14ac:dyDescent="0.2">
      <c r="A98" s="20"/>
      <c r="B98" s="20"/>
      <c r="C98" s="20"/>
      <c r="D98" s="20"/>
      <c r="E98" s="20"/>
      <c r="F98" s="20"/>
      <c r="G98" s="20"/>
      <c r="H98" s="20"/>
      <c r="I98" s="20"/>
    </row>
  </sheetData>
  <mergeCells count="11">
    <mergeCell ref="F79:G79"/>
    <mergeCell ref="A3:I3"/>
    <mergeCell ref="A4:I4"/>
    <mergeCell ref="A6:A7"/>
    <mergeCell ref="B6:B7"/>
    <mergeCell ref="C6:C7"/>
    <mergeCell ref="D6:D7"/>
    <mergeCell ref="E6:F6"/>
    <mergeCell ref="G6:G7"/>
    <mergeCell ref="H6:H7"/>
    <mergeCell ref="I6:I7"/>
  </mergeCells>
  <conditionalFormatting sqref="H8:H69">
    <cfRule type="cellIs" dxfId="0" priority="1" operator="greaterThan">
      <formula>0.1</formula>
    </cfRule>
  </conditionalFormatting>
  <pageMargins left="0.35433070866141736" right="0.59055118110236227" top="1.08125" bottom="1.3779527559055118" header="0.31496062992125984" footer="0.88749999999999996"/>
  <pageSetup scale="60" fitToHeight="2" orientation="portrait" r:id="rId1"/>
  <headerFooter>
    <oddHeader>&amp;C&amp;G</oddHeader>
    <oddFooter>&amp;C&amp;G</oddFooter>
  </headerFooter>
  <colBreaks count="1" manualBreakCount="1">
    <brk id="9" max="1048575" man="1"/>
  </col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IP-10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Usuario de Windows</cp:lastModifiedBy>
  <cp:lastPrinted>2024-04-26T16:13:56Z</cp:lastPrinted>
  <dcterms:created xsi:type="dcterms:W3CDTF">2018-10-31T21:40:06Z</dcterms:created>
  <dcterms:modified xsi:type="dcterms:W3CDTF">2024-04-26T16:14:52Z</dcterms:modified>
</cp:coreProperties>
</file>