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ABILIDAD UTNAREG 2023\INFORMACION PARA SUBIR A LA PAGINA 222222\PRIMER TRIMESTRE ENE MAR 2023 LUPE\OTRAS OBLIGACIONES\INDICADIRES DE RESULTADOS\"/>
    </mc:Choice>
  </mc:AlternateContent>
  <xr:revisionPtr revIDLastSave="0" documentId="13_ncr:1_{26BDDAD0-A6BE-430E-8C6B-5CF27CD0939F}" xr6:coauthVersionLast="47" xr6:coauthVersionMax="47" xr10:uidLastSave="{00000000-0000-0000-0000-000000000000}"/>
  <bookViews>
    <workbookView xWindow="-120" yWindow="-120" windowWidth="29040" windowHeight="15840" xr2:uid="{587EB725-16E8-4800-92BC-51DE922D8726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Hoja1!$A$14:$AC$34</definedName>
    <definedName name="_xlnm._FilterDatabase" localSheetId="1" hidden="1">Hoja3!$D$7:$D$46</definedName>
    <definedName name="_xlnm.Print_Area" localSheetId="0">Hoja1!$A$1:$U$34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T17" i="1"/>
  <c r="S16" i="1"/>
  <c r="T16" i="1"/>
  <c r="S17" i="1"/>
  <c r="U17" i="1" s="1"/>
  <c r="S18" i="1"/>
  <c r="T18" i="1"/>
  <c r="U18" i="1" s="1"/>
  <c r="S19" i="1"/>
  <c r="T19" i="1"/>
  <c r="S20" i="1"/>
  <c r="T20" i="1"/>
  <c r="U20" i="1" s="1"/>
  <c r="S21" i="1"/>
  <c r="T21" i="1"/>
  <c r="S22" i="1"/>
  <c r="T22" i="1"/>
  <c r="U22" i="1" s="1"/>
  <c r="S23" i="1"/>
  <c r="T23" i="1"/>
  <c r="S24" i="1"/>
  <c r="T24" i="1"/>
  <c r="U24" i="1" s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T15" i="1"/>
  <c r="S15" i="1"/>
  <c r="U33" i="1" l="1"/>
  <c r="U31" i="1"/>
  <c r="U29" i="1"/>
  <c r="U27" i="1"/>
  <c r="U16" i="1"/>
  <c r="U15" i="1"/>
  <c r="U34" i="1"/>
  <c r="U32" i="1"/>
  <c r="U30" i="1"/>
  <c r="U28" i="1"/>
  <c r="U26" i="1"/>
  <c r="U23" i="1"/>
  <c r="U21" i="1"/>
  <c r="U19" i="1"/>
  <c r="U25" i="1"/>
</calcChain>
</file>

<file path=xl/sharedStrings.xml><?xml version="1.0" encoding="utf-8"?>
<sst xmlns="http://schemas.openxmlformats.org/spreadsheetml/2006/main" count="248" uniqueCount="137">
  <si>
    <t>Unidad Responsable:</t>
  </si>
  <si>
    <t>P53.- Universidad Tecnológica del Mar del Estado de Guerrero.</t>
  </si>
  <si>
    <t>1 Bienestar, desarrollo humano y justicia social</t>
  </si>
  <si>
    <t>1.4 Garantizar una educación para todos como derecho fundamental de las y los guerrerenses, con equidad, inclusión y excelencia, para promover oportunidades de aprendizaje pertinentes en todas las edades, niveles y modalidades del Sistema Educativo.</t>
  </si>
  <si>
    <t>1.4.5 Contribuir a la calidad de la educación en el estado de Guerrero para garantizar el derecho a la educación de toda la población en edad escolar en instalaciones dignas y adecuadas pedagógicamente, priorizando la atención en la población de alta y muy alta marginación y de los asentamientos de los pueblos originarios.</t>
  </si>
  <si>
    <t>1.4.5.6 Impulsar una gestión educativa que atienda las necesidades prioritarias, a través del fortalecimiento de la organización, planeación, implementación, seguimiento y evaluación de los procesos educativos.</t>
  </si>
  <si>
    <t>Atención a la demanda de nuevo ingreso</t>
  </si>
  <si>
    <t>Porcentaje de alumnos que finalizan sus estudios de TSU, LIC-ING.</t>
  </si>
  <si>
    <t>Porcentaje de alumnos atendidos en el área de psicopedagogía</t>
  </si>
  <si>
    <t>Porcentaje de alumnos atendidos en servicios de Tutorías</t>
  </si>
  <si>
    <t>Porcentaje de alumnos que reciben becas</t>
  </si>
  <si>
    <t>Porcentaje de cursos impartidos a los estudiantes</t>
  </si>
  <si>
    <t>Atención a alumnos por asesorías académicas</t>
  </si>
  <si>
    <t>Porcentaje de alumnos atendidos por asesorías académicas</t>
  </si>
  <si>
    <t>Vinculación de la Universidad con empresas del sector productivo y social</t>
  </si>
  <si>
    <t xml:space="preserve">Porcentaje de convenios de vinculación firmados </t>
  </si>
  <si>
    <t>Porcentaje de actividades realizadas de difusión y promoción sobre la oferta educativa de la universidad</t>
  </si>
  <si>
    <t>Porcentaje de publicaciones realizadas de la oferta educativa a través de medios masivos de comunicación (periódico)</t>
  </si>
  <si>
    <t>Informe de la situación que gurda nuestra institución</t>
  </si>
  <si>
    <t>Porcentaje de informes actividades presentados ante el H. Consejo Directivo</t>
  </si>
  <si>
    <t>Cumplimiento a la normatividad aplicable de la DGUTyP</t>
  </si>
  <si>
    <t>Porcentaje de auditorías externas realizadas</t>
  </si>
  <si>
    <t>Realización de servicios personales.</t>
  </si>
  <si>
    <t>Porcentaje de nómina pagada</t>
  </si>
  <si>
    <t>Mantenimiento preventivo a la infraestructura física</t>
  </si>
  <si>
    <t xml:space="preserve">Porcentaje de mantenimientos realizados </t>
  </si>
  <si>
    <t>Mantenimiento preventivo y correctivo a equipamiento especializado</t>
  </si>
  <si>
    <t>Adquisición de Equipo Especializado</t>
  </si>
  <si>
    <t>Tasa de variación de Equipo Especializado adquiridos</t>
  </si>
  <si>
    <t>Realizar curso inductivo en materia de Equidad de Género</t>
  </si>
  <si>
    <t>Porcentaje de personal del Utmar capacitado en materia de Género realizadas</t>
  </si>
  <si>
    <t>Realizar capacitaciones en sencibilizacion en  materia de Equidad de Género</t>
  </si>
  <si>
    <t xml:space="preserve">Porcentaje de capacitaciones en materia de Género realizados </t>
  </si>
  <si>
    <t>Impulsar la educacion superior con las necesidades del sector productivo  y con  ello contribuir con el desarrollo Educativo del estado de guerrero</t>
  </si>
  <si>
    <t>Los Egresados de educación superior, concluyan con una  calidad educativa pertinente que corresponda a las necesidades prioritarias del desarrollo local y regional.</t>
  </si>
  <si>
    <t>No.</t>
  </si>
  <si>
    <t>Unidad Responsable</t>
  </si>
  <si>
    <t>Actividades a realizar</t>
  </si>
  <si>
    <t>Indicador</t>
  </si>
  <si>
    <t>Frecuencia de medición</t>
  </si>
  <si>
    <t>Unidad de Medida</t>
  </si>
  <si>
    <t>Beneficiarios</t>
  </si>
  <si>
    <t>Programa</t>
  </si>
  <si>
    <t>% de avance</t>
  </si>
  <si>
    <t>Clave</t>
  </si>
  <si>
    <t>Nombre</t>
  </si>
  <si>
    <t>Método de Cálculo</t>
  </si>
  <si>
    <t>Anual</t>
  </si>
  <si>
    <t>Matricula atendida</t>
  </si>
  <si>
    <t>Alumnos que finalizan sus estudios</t>
  </si>
  <si>
    <t>Realizar cursos y talleres para los estudiantes</t>
  </si>
  <si>
    <t>Cursos de actualización impartidos a docentes</t>
  </si>
  <si>
    <t xml:space="preserve">Los estudiantes reciben becas  </t>
  </si>
  <si>
    <t xml:space="preserve">Atención a alumnos en actividades de servicios de tutoría </t>
  </si>
  <si>
    <t>Atención Psicopedagógica</t>
  </si>
  <si>
    <t>Actividades de difusión y promoción</t>
  </si>
  <si>
    <t xml:space="preserve"> Publicaciones de la oferta educativa</t>
  </si>
  <si>
    <t>Dpto. de Servicios Escolares</t>
  </si>
  <si>
    <t>Direccion academica</t>
  </si>
  <si>
    <t>Dirección Académica</t>
  </si>
  <si>
    <t>Departamento de Vinculación</t>
  </si>
  <si>
    <t>Dpto. de Planeación y Evaluación</t>
  </si>
  <si>
    <t>Dirección de Administración y Finanzas</t>
  </si>
  <si>
    <t>Unidad  de Género</t>
  </si>
  <si>
    <t>Unidad de Género</t>
  </si>
  <si>
    <t>Tasa de variación de atención a la demanda de nuevo ingreso</t>
  </si>
  <si>
    <t>Tasa de variación de alumnos inscritos</t>
  </si>
  <si>
    <t>Porcentaje de docentes capacitados o actualizado</t>
  </si>
  <si>
    <t>(Número de alumnos de nuevo ingreso inscritos en el ciclo escolar 2022-2023  / Número de alumnos de nuevo ingreso inscritos en el ciclo escolar anterior 2021-2022 .)-1)* 100</t>
  </si>
  <si>
    <t>((Número de alumnos por atender en el ciclo escolar 2023-2024  / Número de alumnos atendidos en el ciclo escolar anterior 2022-2023 .)-1)* 100</t>
  </si>
  <si>
    <t xml:space="preserve">(Total de egresado del ciclo escolar / Total de nuevo ingresos que se escribieron al primer grado al ciclo escolar a egresar)*100 </t>
  </si>
  <si>
    <t>(Número de cursos impartidos  / Número de cursos programados)* 100</t>
  </si>
  <si>
    <t>(Personal docente capacitado / Personal docente programado a capacitar)*100</t>
  </si>
  <si>
    <t>(Número de alumnos becados / Número de alumnos programados a becar)* 100</t>
  </si>
  <si>
    <t>(Total de alumnos que
reciben tutorías / Total de alumnos programados a recibir tutorías)*100</t>
  </si>
  <si>
    <t>(Total de alumnos que
reciben asesorias / Total de alumnos programados a recibir asesorias)*100</t>
  </si>
  <si>
    <t>(Total de alumnos que
son atendidos en el área de psicopedagogía / Total de alumnos programados a ser atendidos en el área de psicopedagogía)*100</t>
  </si>
  <si>
    <t>(Número de convenios firmados / Número de convenios programados)*100</t>
  </si>
  <si>
    <t>(Número de actividades realizadas de difusión y promoción / Número de actividades programadas de  de difusión y promoción)*100</t>
  </si>
  <si>
    <t>(Número de publicaciones realizadas de la oferta educativa a través de medios masivos de comunicación (periódico) / Número de publicaciones programadas de la oferta educativa a través de medios masivos de comunicación (periódico)*100</t>
  </si>
  <si>
    <t>(Número de informes de actividades presentados / Número de informes actividades programados)*100</t>
  </si>
  <si>
    <t>(Número de auditorias externas realizadas / Número de auditoria externas programadas)*100</t>
  </si>
  <si>
    <t>(presupuesto ejercido para servicios personales / presupuesto asignado para servicios personales)*100</t>
  </si>
  <si>
    <t>(Número de mantenimientos realizados especializado   / Número de mantenimientos programados)* 100</t>
  </si>
  <si>
    <t>(Número de mantenimientos realizados  / Número de mantenimientos programados)* 100</t>
  </si>
  <si>
    <t>((Número de equipos especializados por adquirir en el ejercicio fiscal 2021 / Número de equipos especializados adquiridos en el ejercicio fiscal 2020.)-1)* 100</t>
  </si>
  <si>
    <t>(Numero de personal del UTMAR capacitado/el total del personal del UTMAR)*100</t>
  </si>
  <si>
    <t>(Numero de capacitaciones relaizadas/el total de capacitaciones programadas)*100</t>
  </si>
  <si>
    <t>Trimestral</t>
  </si>
  <si>
    <t>porcentje</t>
  </si>
  <si>
    <t>Porcentaje</t>
  </si>
  <si>
    <t>tasa</t>
  </si>
  <si>
    <t>518 alumnos</t>
  </si>
  <si>
    <t>225 alumnos</t>
  </si>
  <si>
    <t>60 trabajadores</t>
  </si>
  <si>
    <t>150 Alumnos</t>
  </si>
  <si>
    <t>Metas 2022</t>
  </si>
  <si>
    <t>1°   Trimestre</t>
  </si>
  <si>
    <t>2°   Trimestre</t>
  </si>
  <si>
    <t>3° Trimestre</t>
  </si>
  <si>
    <t>4° Trimestre</t>
  </si>
  <si>
    <t>Planeada</t>
  </si>
  <si>
    <t>Alcanzada</t>
  </si>
  <si>
    <t>Programada</t>
  </si>
  <si>
    <t>anual</t>
  </si>
  <si>
    <t>P1C1A1</t>
  </si>
  <si>
    <t>P1C1A2</t>
  </si>
  <si>
    <t>P1C1A3</t>
  </si>
  <si>
    <t>P1C1A4</t>
  </si>
  <si>
    <t>P1C1A5</t>
  </si>
  <si>
    <t>P1C2A1</t>
  </si>
  <si>
    <t>P1C2A2</t>
  </si>
  <si>
    <t>P1C2A3</t>
  </si>
  <si>
    <t>P1C2A4</t>
  </si>
  <si>
    <t>P1C3A1</t>
  </si>
  <si>
    <t>P1C3A2</t>
  </si>
  <si>
    <t>P1C3A3</t>
  </si>
  <si>
    <t>P1C4A1</t>
  </si>
  <si>
    <t>P1C4A2</t>
  </si>
  <si>
    <t>P1C4A3</t>
  </si>
  <si>
    <t>P1C5A1</t>
  </si>
  <si>
    <t>P1C5A2</t>
  </si>
  <si>
    <t>P1C5A3</t>
  </si>
  <si>
    <t>P1C6A1</t>
  </si>
  <si>
    <t>Dimension</t>
  </si>
  <si>
    <t>del indicador</t>
  </si>
  <si>
    <t>Eficiencia</t>
  </si>
  <si>
    <t>Eficacia</t>
  </si>
  <si>
    <t>Eje: PED</t>
  </si>
  <si>
    <t>Objetivo: PED</t>
  </si>
  <si>
    <t>Estrategia: PED</t>
  </si>
  <si>
    <t>Línea de Acción: PED</t>
  </si>
  <si>
    <t>Proposito</t>
  </si>
  <si>
    <t>UNIVERSIDAD TECNOLOGICA DEL MAR DEL ESTADO DE GUERRERO</t>
  </si>
  <si>
    <t>ORGANISMO PUBLICO DESCENTRALIZADO</t>
  </si>
  <si>
    <t xml:space="preserve"> </t>
  </si>
  <si>
    <t xml:space="preserve"> Indicadores de Resultados (Primer Trimestre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</si>
</sst>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&quot;$&quot;#,##0.00"/>
    <numFmt numFmtId="166" formatCode="0.0%"/>
    <numFmt numFmtId="167" formatCode="_-* #,##0.00_-;\-* #,##0.00_-;_-* &quot;-&quot;??_-;_-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Encode Sans Compressed"/>
    </font>
    <font>
      <sz val="10"/>
      <name val="Encode Sans Compressed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dobe Heiti Std R"/>
      <family val="2"/>
      <charset val="128"/>
    </font>
    <font>
      <b/>
      <sz val="10"/>
      <name val="Arial"/>
      <family val="2"/>
    </font>
    <font>
      <b/>
      <sz val="10"/>
      <name val="Adobe Gothic Std B"/>
      <family val="2"/>
      <charset val="128"/>
    </font>
    <font>
      <b/>
      <sz val="10"/>
      <color theme="1"/>
      <name val="Adobe Gothic Std B"/>
      <family val="2"/>
      <charset val="128"/>
    </font>
    <font>
      <sz val="11"/>
      <name val="Encode Sans Compressed"/>
    </font>
    <font>
      <b/>
      <sz val="10"/>
      <color theme="0"/>
      <name val="Encode Sans Compressed"/>
    </font>
    <font>
      <b/>
      <sz val="11"/>
      <name val="Encode Sans Compressed"/>
    </font>
    <font>
      <b/>
      <sz val="11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sz val="12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F2DBD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1" tint="0.249977111117893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55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0" fontId="2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164" fontId="16" fillId="5" borderId="2" xfId="0" applyNumberFormat="1" applyFont="1" applyFill="1" applyBorder="1" applyAlignment="1">
      <alignment horizontal="left" vertical="center" wrapText="1"/>
    </xf>
    <xf numFmtId="164" fontId="16" fillId="5" borderId="1" xfId="0" applyNumberFormat="1" applyFont="1" applyFill="1" applyBorder="1" applyAlignment="1">
      <alignment horizontal="left" vertical="center" wrapText="1"/>
    </xf>
    <xf numFmtId="164" fontId="16" fillId="4" borderId="1" xfId="0" applyNumberFormat="1" applyFont="1" applyFill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left" vertical="center" wrapText="1"/>
    </xf>
    <xf numFmtId="164" fontId="16" fillId="7" borderId="1" xfId="0" applyNumberFormat="1" applyFont="1" applyFill="1" applyBorder="1" applyAlignment="1">
      <alignment horizontal="left" vertical="center" wrapText="1"/>
    </xf>
    <xf numFmtId="164" fontId="16" fillId="8" borderId="1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9" fontId="16" fillId="8" borderId="1" xfId="2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164" fontId="16" fillId="9" borderId="2" xfId="0" applyNumberFormat="1" applyFont="1" applyFill="1" applyBorder="1" applyAlignment="1">
      <alignment horizontal="center" vertical="center" wrapText="1"/>
    </xf>
    <xf numFmtId="164" fontId="16" fillId="10" borderId="2" xfId="0" applyNumberFormat="1" applyFont="1" applyFill="1" applyBorder="1" applyAlignment="1">
      <alignment horizontal="center" vertical="center" wrapText="1"/>
    </xf>
    <xf numFmtId="164" fontId="16" fillId="11" borderId="2" xfId="0" applyNumberFormat="1" applyFont="1" applyFill="1" applyBorder="1" applyAlignment="1">
      <alignment horizontal="center" vertical="center" wrapText="1"/>
    </xf>
    <xf numFmtId="164" fontId="16" fillId="12" borderId="2" xfId="0" applyNumberFormat="1" applyFont="1" applyFill="1" applyBorder="1" applyAlignment="1">
      <alignment horizontal="center" vertical="center" wrapText="1"/>
    </xf>
    <xf numFmtId="164" fontId="6" fillId="14" borderId="1" xfId="0" applyNumberFormat="1" applyFont="1" applyFill="1" applyBorder="1" applyAlignment="1">
      <alignment horizontal="center" vertical="center" wrapText="1"/>
    </xf>
    <xf numFmtId="164" fontId="7" fillId="14" borderId="1" xfId="0" applyNumberFormat="1" applyFont="1" applyFill="1" applyBorder="1" applyAlignment="1">
      <alignment horizontal="center" vertical="center" wrapText="1"/>
    </xf>
    <xf numFmtId="166" fontId="18" fillId="5" borderId="2" xfId="2" applyNumberFormat="1" applyFont="1" applyFill="1" applyBorder="1" applyAlignment="1">
      <alignment horizontal="center" vertical="center" wrapText="1"/>
    </xf>
    <xf numFmtId="166" fontId="16" fillId="5" borderId="2" xfId="2" applyNumberFormat="1" applyFont="1" applyFill="1" applyBorder="1" applyAlignment="1">
      <alignment horizontal="center" vertical="center" wrapText="1"/>
    </xf>
    <xf numFmtId="166" fontId="16" fillId="5" borderId="2" xfId="2" applyNumberFormat="1" applyFont="1" applyFill="1" applyBorder="1" applyAlignment="1">
      <alignment vertical="center" wrapText="1"/>
    </xf>
    <xf numFmtId="166" fontId="18" fillId="5" borderId="1" xfId="2" applyNumberFormat="1" applyFont="1" applyFill="1" applyBorder="1" applyAlignment="1">
      <alignment horizontal="center" vertical="center" wrapText="1"/>
    </xf>
    <xf numFmtId="166" fontId="16" fillId="5" borderId="1" xfId="2" applyNumberFormat="1" applyFont="1" applyFill="1" applyBorder="1" applyAlignment="1">
      <alignment horizontal="center" vertical="center" wrapText="1"/>
    </xf>
    <xf numFmtId="166" fontId="18" fillId="4" borderId="1" xfId="2" applyNumberFormat="1" applyFont="1" applyFill="1" applyBorder="1" applyAlignment="1">
      <alignment horizontal="center" vertical="center" wrapText="1"/>
    </xf>
    <xf numFmtId="166" fontId="16" fillId="4" borderId="1" xfId="2" applyNumberFormat="1" applyFont="1" applyFill="1" applyBorder="1" applyAlignment="1">
      <alignment horizontal="center" vertical="center" wrapText="1"/>
    </xf>
    <xf numFmtId="166" fontId="18" fillId="6" borderId="1" xfId="2" applyNumberFormat="1" applyFont="1" applyFill="1" applyBorder="1" applyAlignment="1">
      <alignment horizontal="center" vertical="center" wrapText="1"/>
    </xf>
    <xf numFmtId="166" fontId="16" fillId="6" borderId="1" xfId="2" applyNumberFormat="1" applyFont="1" applyFill="1" applyBorder="1" applyAlignment="1">
      <alignment horizontal="center" vertical="center" wrapText="1"/>
    </xf>
    <xf numFmtId="166" fontId="18" fillId="7" borderId="1" xfId="2" applyNumberFormat="1" applyFont="1" applyFill="1" applyBorder="1" applyAlignment="1">
      <alignment horizontal="center" vertical="center" wrapText="1"/>
    </xf>
    <xf numFmtId="166" fontId="16" fillId="7" borderId="1" xfId="2" applyNumberFormat="1" applyFont="1" applyFill="1" applyBorder="1" applyAlignment="1">
      <alignment horizontal="center" vertical="center" wrapText="1"/>
    </xf>
    <xf numFmtId="166" fontId="18" fillId="8" borderId="1" xfId="2" applyNumberFormat="1" applyFont="1" applyFill="1" applyBorder="1" applyAlignment="1">
      <alignment horizontal="center" vertical="center" wrapText="1"/>
    </xf>
    <xf numFmtId="166" fontId="16" fillId="8" borderId="1" xfId="2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9" fillId="20" borderId="6" xfId="0" applyFont="1" applyFill="1" applyBorder="1" applyAlignment="1">
      <alignment vertical="center"/>
    </xf>
    <xf numFmtId="0" fontId="19" fillId="20" borderId="7" xfId="0" applyFont="1" applyFill="1" applyBorder="1" applyAlignment="1">
      <alignment vertical="center"/>
    </xf>
    <xf numFmtId="0" fontId="19" fillId="18" borderId="6" xfId="0" applyFont="1" applyFill="1" applyBorder="1" applyAlignment="1">
      <alignment vertical="center"/>
    </xf>
    <xf numFmtId="0" fontId="19" fillId="18" borderId="7" xfId="0" applyFont="1" applyFill="1" applyBorder="1" applyAlignment="1">
      <alignment vertical="center"/>
    </xf>
    <xf numFmtId="0" fontId="19" fillId="18" borderId="9" xfId="0" applyFont="1" applyFill="1" applyBorder="1" applyAlignment="1">
      <alignment vertical="center"/>
    </xf>
    <xf numFmtId="0" fontId="19" fillId="19" borderId="6" xfId="0" applyFont="1" applyFill="1" applyBorder="1" applyAlignment="1">
      <alignment vertical="center"/>
    </xf>
    <xf numFmtId="0" fontId="19" fillId="19" borderId="9" xfId="0" applyFont="1" applyFill="1" applyBorder="1" applyAlignment="1">
      <alignment vertical="center"/>
    </xf>
    <xf numFmtId="0" fontId="19" fillId="19" borderId="7" xfId="0" applyFont="1" applyFill="1" applyBorder="1" applyAlignment="1">
      <alignment vertical="center"/>
    </xf>
    <xf numFmtId="0" fontId="19" fillId="16" borderId="6" xfId="0" applyFont="1" applyFill="1" applyBorder="1" applyAlignment="1">
      <alignment vertical="center"/>
    </xf>
    <xf numFmtId="0" fontId="19" fillId="16" borderId="7" xfId="0" applyFont="1" applyFill="1" applyBorder="1" applyAlignment="1">
      <alignment vertical="center"/>
    </xf>
    <xf numFmtId="0" fontId="19" fillId="17" borderId="9" xfId="0" applyFont="1" applyFill="1" applyBorder="1" applyAlignment="1">
      <alignment vertical="center"/>
    </xf>
    <xf numFmtId="0" fontId="19" fillId="17" borderId="7" xfId="0" applyFont="1" applyFill="1" applyBorder="1" applyAlignment="1">
      <alignment vertical="center"/>
    </xf>
    <xf numFmtId="0" fontId="19" fillId="17" borderId="6" xfId="0" applyFont="1" applyFill="1" applyBorder="1" applyAlignment="1">
      <alignment vertical="center"/>
    </xf>
    <xf numFmtId="0" fontId="19" fillId="15" borderId="6" xfId="0" applyFont="1" applyFill="1" applyBorder="1" applyAlignment="1">
      <alignment vertical="center"/>
    </xf>
    <xf numFmtId="0" fontId="19" fillId="15" borderId="7" xfId="0" applyFont="1" applyFill="1" applyBorder="1" applyAlignment="1">
      <alignment vertical="center"/>
    </xf>
    <xf numFmtId="0" fontId="19" fillId="15" borderId="8" xfId="0" applyFont="1" applyFill="1" applyBorder="1" applyAlignment="1">
      <alignment vertical="center"/>
    </xf>
    <xf numFmtId="164" fontId="16" fillId="3" borderId="2" xfId="0" applyNumberFormat="1" applyFont="1" applyFill="1" applyBorder="1" applyAlignment="1">
      <alignment horizontal="center" wrapText="1"/>
    </xf>
    <xf numFmtId="164" fontId="16" fillId="3" borderId="1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/>
    </xf>
    <xf numFmtId="3" fontId="16" fillId="5" borderId="2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0" fontId="0" fillId="21" borderId="0" xfId="0" applyFill="1"/>
    <xf numFmtId="0" fontId="21" fillId="0" borderId="0" xfId="0" applyFont="1"/>
    <xf numFmtId="164" fontId="18" fillId="0" borderId="0" xfId="0" applyNumberFormat="1" applyFont="1" applyAlignment="1">
      <alignment horizontal="center" vertical="center" textRotation="90" wrapText="1"/>
    </xf>
    <xf numFmtId="164" fontId="16" fillId="0" borderId="0" xfId="0" applyNumberFormat="1" applyFont="1" applyAlignment="1">
      <alignment horizontal="center" vertical="center" textRotation="90" wrapText="1"/>
    </xf>
    <xf numFmtId="0" fontId="16" fillId="0" borderId="0" xfId="0" applyFont="1" applyAlignment="1">
      <alignment vertical="center" wrapText="1"/>
    </xf>
    <xf numFmtId="164" fontId="16" fillId="0" borderId="0" xfId="0" applyNumberFormat="1" applyFont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9" fontId="16" fillId="0" borderId="0" xfId="2" applyFont="1" applyFill="1" applyBorder="1" applyAlignment="1">
      <alignment horizontal="left" vertical="center" wrapText="1"/>
    </xf>
    <xf numFmtId="9" fontId="16" fillId="0" borderId="0" xfId="2" applyFont="1" applyFill="1" applyBorder="1" applyAlignment="1">
      <alignment horizontal="center" vertical="center" wrapText="1"/>
    </xf>
    <xf numFmtId="166" fontId="16" fillId="0" borderId="0" xfId="2" applyNumberFormat="1" applyFont="1" applyFill="1" applyBorder="1" applyAlignment="1">
      <alignment horizontal="center" vertical="center" wrapText="1"/>
    </xf>
    <xf numFmtId="166" fontId="18" fillId="0" borderId="0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7" fontId="7" fillId="0" borderId="0" xfId="0" applyNumberFormat="1" applyFont="1" applyAlignment="1">
      <alignment horizontal="left" vertical="center" wrapText="1"/>
    </xf>
    <xf numFmtId="167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5" fontId="10" fillId="0" borderId="0" xfId="0" applyNumberFormat="1" applyFont="1"/>
    <xf numFmtId="0" fontId="22" fillId="0" borderId="0" xfId="3" applyFont="1"/>
    <xf numFmtId="4" fontId="23" fillId="0" borderId="0" xfId="3" applyNumberFormat="1" applyFont="1"/>
    <xf numFmtId="0" fontId="22" fillId="0" borderId="0" xfId="4" applyFont="1" applyAlignment="1">
      <alignment horizontal="center"/>
    </xf>
    <xf numFmtId="4" fontId="23" fillId="0" borderId="0" xfId="4" applyNumberFormat="1" applyFont="1" applyAlignment="1">
      <alignment horizontal="center"/>
    </xf>
    <xf numFmtId="0" fontId="22" fillId="0" borderId="0" xfId="5" applyFont="1"/>
    <xf numFmtId="4" fontId="23" fillId="0" borderId="0" xfId="5" applyNumberFormat="1" applyFont="1"/>
    <xf numFmtId="0" fontId="8" fillId="0" borderId="0" xfId="5"/>
    <xf numFmtId="0" fontId="7" fillId="2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164" fontId="17" fillId="13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Millares" xfId="1" builtinId="3"/>
    <cellStyle name="Normal" xfId="0" builtinId="0"/>
    <cellStyle name="Normal 11" xfId="5" xr:uid="{0325E96D-D224-49F9-9076-2F32272AF54F}"/>
    <cellStyle name="Normal 15" xfId="3" xr:uid="{6105E1B2-8C02-4D95-875F-9E95FF36AF9C}"/>
    <cellStyle name="Normal_Formatos aspecto Financiero 2 2" xfId="4" xr:uid="{A2208360-DBE7-428E-AE01-BBFA3426C8C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69767</xdr:colOff>
      <xdr:row>0</xdr:row>
      <xdr:rowOff>165388</xdr:rowOff>
    </xdr:from>
    <xdr:to>
      <xdr:col>3</xdr:col>
      <xdr:colOff>461654</xdr:colOff>
      <xdr:row>3</xdr:row>
      <xdr:rowOff>121227</xdr:rowOff>
    </xdr:to>
    <xdr:pic>
      <xdr:nvPicPr>
        <xdr:cNvPr id="2" name="Picture 23">
          <a:extLst>
            <a:ext uri="{FF2B5EF4-FFF2-40B4-BE49-F238E27FC236}">
              <a16:creationId xmlns:a16="http://schemas.microsoft.com/office/drawing/2014/main" id="{A695DD7A-4D51-4BC2-8B40-790FDB9517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869"/>
        <a:stretch/>
      </xdr:blipFill>
      <xdr:spPr bwMode="auto">
        <a:xfrm>
          <a:off x="2407722" y="1879888"/>
          <a:ext cx="2227614" cy="9949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102338</xdr:colOff>
      <xdr:row>1</xdr:row>
      <xdr:rowOff>44223</xdr:rowOff>
    </xdr:from>
    <xdr:to>
      <xdr:col>1</xdr:col>
      <xdr:colOff>1434070</xdr:colOff>
      <xdr:row>3</xdr:row>
      <xdr:rowOff>161085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D88AB4-5C64-49A5-B6C0-A777A0065C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610"/>
        <a:stretch/>
      </xdr:blipFill>
      <xdr:spPr bwMode="auto">
        <a:xfrm>
          <a:off x="621883" y="1949223"/>
          <a:ext cx="1331732" cy="9654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418107</xdr:colOff>
      <xdr:row>0</xdr:row>
      <xdr:rowOff>152152</xdr:rowOff>
    </xdr:from>
    <xdr:to>
      <xdr:col>17</xdr:col>
      <xdr:colOff>883845</xdr:colOff>
      <xdr:row>3</xdr:row>
      <xdr:rowOff>116649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591F5E-7165-48EF-ABF3-B208EB724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48"/>
        <a:stretch/>
      </xdr:blipFill>
      <xdr:spPr bwMode="auto">
        <a:xfrm>
          <a:off x="20766971" y="1866652"/>
          <a:ext cx="2751738" cy="10035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754208</xdr:colOff>
      <xdr:row>1</xdr:row>
      <xdr:rowOff>94879</xdr:rowOff>
    </xdr:from>
    <xdr:to>
      <xdr:col>19</xdr:col>
      <xdr:colOff>903889</xdr:colOff>
      <xdr:row>3</xdr:row>
      <xdr:rowOff>184068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E00DF74-64E8-4F0F-9DCD-6DBFB9BA984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32072" y="1999879"/>
          <a:ext cx="1413908" cy="93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1C208-A60B-4412-9B6C-CF7A62FD6BE0}">
  <dimension ref="A1:AH56"/>
  <sheetViews>
    <sheetView tabSelected="1" view="pageBreakPreview" zoomScale="60" zoomScaleNormal="42" workbookViewId="0">
      <selection activeCell="C8" sqref="C8:U8"/>
    </sheetView>
  </sheetViews>
  <sheetFormatPr baseColWidth="10" defaultRowHeight="15"/>
  <cols>
    <col min="1" max="1" width="7.85546875" customWidth="1"/>
    <col min="2" max="2" width="27.140625" customWidth="1"/>
    <col min="3" max="3" width="27.5703125" customWidth="1"/>
    <col min="4" max="4" width="18.85546875" customWidth="1"/>
    <col min="5" max="5" width="35.140625" customWidth="1"/>
    <col min="6" max="6" width="47.140625" customWidth="1"/>
    <col min="9" max="9" width="15.5703125" customWidth="1"/>
    <col min="10" max="18" width="17.140625" customWidth="1"/>
    <col min="19" max="20" width="18.85546875" customWidth="1"/>
    <col min="21" max="21" width="16.42578125" customWidth="1"/>
    <col min="22" max="34" width="29.85546875" customWidth="1"/>
  </cols>
  <sheetData>
    <row r="1" spans="1:21" ht="15" customHeight="1">
      <c r="C1" s="1"/>
      <c r="D1" s="2"/>
    </row>
    <row r="2" spans="1:21" ht="47.25" customHeight="1">
      <c r="A2" s="141" t="s">
        <v>133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8.75">
      <c r="A3" s="142" t="s">
        <v>134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ht="23.25" customHeight="1">
      <c r="A4" s="140" t="s">
        <v>136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ht="29.25" customHeight="1">
      <c r="A5" s="154" t="s">
        <v>0</v>
      </c>
      <c r="B5" s="154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</row>
    <row r="6" spans="1:21" ht="29.25" customHeight="1">
      <c r="A6" s="143" t="s">
        <v>128</v>
      </c>
      <c r="B6" s="143"/>
      <c r="C6" s="143" t="s">
        <v>2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ht="29.25" customHeight="1">
      <c r="A7" s="143" t="s">
        <v>129</v>
      </c>
      <c r="B7" s="143"/>
      <c r="C7" s="145" t="s">
        <v>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1:21" ht="29.25" customHeight="1">
      <c r="A8" s="143" t="s">
        <v>130</v>
      </c>
      <c r="B8" s="143"/>
      <c r="C8" s="145" t="s">
        <v>4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</row>
    <row r="9" spans="1:21" ht="29.25" customHeight="1">
      <c r="A9" s="143" t="s">
        <v>131</v>
      </c>
      <c r="B9" s="143"/>
      <c r="C9" s="145" t="s">
        <v>5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</row>
    <row r="10" spans="1:21" ht="29.25" customHeight="1">
      <c r="A10" s="143" t="s">
        <v>42</v>
      </c>
      <c r="B10" s="143"/>
      <c r="C10" s="145" t="s">
        <v>33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29.25" customHeight="1">
      <c r="A11" s="143" t="s">
        <v>132</v>
      </c>
      <c r="B11" s="143"/>
      <c r="C11" s="145" t="s">
        <v>34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</row>
    <row r="12" spans="1:21">
      <c r="C12" s="103"/>
      <c r="D12" s="103"/>
      <c r="E12" s="103"/>
      <c r="F12" s="103"/>
      <c r="G12" s="103"/>
      <c r="H12" s="103"/>
      <c r="I12" s="103"/>
      <c r="J12" s="103"/>
      <c r="K12" s="146" t="s">
        <v>96</v>
      </c>
      <c r="L12" s="146"/>
      <c r="M12" s="146"/>
      <c r="N12" s="146"/>
      <c r="O12" s="146"/>
      <c r="P12" s="146"/>
      <c r="Q12" s="146"/>
      <c r="R12" s="146"/>
      <c r="S12" s="103"/>
      <c r="T12" s="103"/>
      <c r="U12" s="103"/>
    </row>
    <row r="13" spans="1:21">
      <c r="A13" s="147" t="s">
        <v>35</v>
      </c>
      <c r="B13" s="151" t="s">
        <v>36</v>
      </c>
      <c r="C13" s="151" t="s">
        <v>37</v>
      </c>
      <c r="D13" s="153" t="s">
        <v>38</v>
      </c>
      <c r="E13" s="153"/>
      <c r="F13" s="153"/>
      <c r="G13" s="147" t="s">
        <v>39</v>
      </c>
      <c r="H13" s="147" t="s">
        <v>40</v>
      </c>
      <c r="I13" s="4" t="s">
        <v>124</v>
      </c>
      <c r="J13" s="147" t="s">
        <v>41</v>
      </c>
      <c r="K13" s="146" t="s">
        <v>97</v>
      </c>
      <c r="L13" s="146"/>
      <c r="M13" s="146" t="s">
        <v>98</v>
      </c>
      <c r="N13" s="146"/>
      <c r="O13" s="146" t="s">
        <v>99</v>
      </c>
      <c r="P13" s="146"/>
      <c r="Q13" s="146" t="s">
        <v>100</v>
      </c>
      <c r="R13" s="146"/>
      <c r="S13" s="6" t="s">
        <v>103</v>
      </c>
      <c r="T13" s="69" t="s">
        <v>102</v>
      </c>
      <c r="U13" s="149" t="s">
        <v>43</v>
      </c>
    </row>
    <row r="14" spans="1:21" ht="20.25" customHeight="1">
      <c r="A14" s="148"/>
      <c r="B14" s="152"/>
      <c r="C14" s="152"/>
      <c r="D14" s="5" t="s">
        <v>44</v>
      </c>
      <c r="E14" s="8" t="s">
        <v>45</v>
      </c>
      <c r="F14" s="8" t="s">
        <v>46</v>
      </c>
      <c r="G14" s="148"/>
      <c r="H14" s="148"/>
      <c r="I14" s="7" t="s">
        <v>125</v>
      </c>
      <c r="J14" s="148"/>
      <c r="K14" s="54" t="s">
        <v>101</v>
      </c>
      <c r="L14" s="55" t="s">
        <v>102</v>
      </c>
      <c r="M14" s="55" t="s">
        <v>101</v>
      </c>
      <c r="N14" s="55" t="s">
        <v>102</v>
      </c>
      <c r="O14" s="55" t="s">
        <v>101</v>
      </c>
      <c r="P14" s="55" t="s">
        <v>102</v>
      </c>
      <c r="Q14" s="55" t="s">
        <v>101</v>
      </c>
      <c r="R14" s="55" t="s">
        <v>102</v>
      </c>
      <c r="S14" s="9" t="s">
        <v>47</v>
      </c>
      <c r="T14" s="70" t="s">
        <v>104</v>
      </c>
      <c r="U14" s="150"/>
    </row>
    <row r="15" spans="1:21" ht="79.5" customHeight="1">
      <c r="A15" s="97">
        <v>1</v>
      </c>
      <c r="B15" s="20" t="s">
        <v>57</v>
      </c>
      <c r="C15" s="10" t="s">
        <v>6</v>
      </c>
      <c r="D15" s="87" t="s">
        <v>105</v>
      </c>
      <c r="E15" s="26" t="s">
        <v>65</v>
      </c>
      <c r="F15" s="35" t="s">
        <v>68</v>
      </c>
      <c r="G15" s="43" t="s">
        <v>47</v>
      </c>
      <c r="H15" s="50" t="s">
        <v>91</v>
      </c>
      <c r="I15" s="50" t="s">
        <v>126</v>
      </c>
      <c r="J15" s="50" t="s">
        <v>93</v>
      </c>
      <c r="K15" s="56">
        <v>0</v>
      </c>
      <c r="L15" s="57">
        <v>0</v>
      </c>
      <c r="M15" s="58">
        <v>0</v>
      </c>
      <c r="N15" s="58"/>
      <c r="O15" s="58"/>
      <c r="P15" s="58"/>
      <c r="Q15" s="57">
        <v>1</v>
      </c>
      <c r="R15" s="58"/>
      <c r="S15" s="57">
        <f>+K15+M15+O15+Q15</f>
        <v>1</v>
      </c>
      <c r="T15" s="57">
        <f>+L15+N15+P15+R15</f>
        <v>0</v>
      </c>
      <c r="U15" s="57">
        <f>+T15/S15*100</f>
        <v>0</v>
      </c>
    </row>
    <row r="16" spans="1:21" ht="79.5" customHeight="1">
      <c r="A16" s="98">
        <v>2</v>
      </c>
      <c r="B16" s="21" t="s">
        <v>57</v>
      </c>
      <c r="C16" s="11" t="s">
        <v>48</v>
      </c>
      <c r="D16" s="88" t="s">
        <v>106</v>
      </c>
      <c r="E16" s="27" t="s">
        <v>66</v>
      </c>
      <c r="F16" s="36" t="s">
        <v>69</v>
      </c>
      <c r="G16" s="44" t="s">
        <v>47</v>
      </c>
      <c r="H16" s="50" t="s">
        <v>91</v>
      </c>
      <c r="I16" s="50" t="s">
        <v>126</v>
      </c>
      <c r="J16" s="50" t="s">
        <v>93</v>
      </c>
      <c r="K16" s="59">
        <v>0.25</v>
      </c>
      <c r="L16" s="60">
        <v>0.25</v>
      </c>
      <c r="M16" s="60">
        <v>0.25</v>
      </c>
      <c r="N16" s="60"/>
      <c r="O16" s="60">
        <v>0.5</v>
      </c>
      <c r="P16" s="60"/>
      <c r="Q16" s="60"/>
      <c r="R16" s="60"/>
      <c r="S16" s="60">
        <f t="shared" ref="S16:S34" si="0">+K16+M16+O16+Q16</f>
        <v>1</v>
      </c>
      <c r="T16" s="60">
        <f t="shared" ref="T16:T34" si="1">+L16+N16+P16+R16</f>
        <v>0.25</v>
      </c>
      <c r="U16" s="57">
        <f>+T16/S16*1</f>
        <v>0.25</v>
      </c>
    </row>
    <row r="17" spans="1:21" ht="79.5" customHeight="1">
      <c r="A17" s="98">
        <v>3</v>
      </c>
      <c r="B17" s="21" t="s">
        <v>57</v>
      </c>
      <c r="C17" s="11" t="s">
        <v>49</v>
      </c>
      <c r="D17" s="88" t="s">
        <v>107</v>
      </c>
      <c r="E17" s="27" t="s">
        <v>7</v>
      </c>
      <c r="F17" s="36" t="s">
        <v>70</v>
      </c>
      <c r="G17" s="44" t="s">
        <v>47</v>
      </c>
      <c r="H17" s="50" t="s">
        <v>89</v>
      </c>
      <c r="I17" s="50" t="s">
        <v>126</v>
      </c>
      <c r="J17" s="50" t="s">
        <v>95</v>
      </c>
      <c r="K17" s="59">
        <v>0.3</v>
      </c>
      <c r="L17" s="60">
        <v>0.3</v>
      </c>
      <c r="M17" s="60">
        <v>0.4</v>
      </c>
      <c r="N17" s="60"/>
      <c r="O17" s="60"/>
      <c r="P17" s="60"/>
      <c r="Q17" s="60">
        <v>0.2</v>
      </c>
      <c r="R17" s="60"/>
      <c r="S17" s="60">
        <f t="shared" si="0"/>
        <v>0.89999999999999991</v>
      </c>
      <c r="T17" s="60">
        <f>+L17+N17+P17+R17</f>
        <v>0.3</v>
      </c>
      <c r="U17" s="57">
        <f t="shared" ref="U17:U34" si="2">+T17/S17*1</f>
        <v>0.33333333333333337</v>
      </c>
    </row>
    <row r="18" spans="1:21" ht="79.5" customHeight="1">
      <c r="A18" s="98">
        <v>4</v>
      </c>
      <c r="B18" s="21" t="s">
        <v>58</v>
      </c>
      <c r="C18" s="11" t="s">
        <v>50</v>
      </c>
      <c r="D18" s="88" t="s">
        <v>108</v>
      </c>
      <c r="E18" s="27" t="s">
        <v>11</v>
      </c>
      <c r="F18" s="36" t="s">
        <v>71</v>
      </c>
      <c r="G18" s="44" t="s">
        <v>88</v>
      </c>
      <c r="H18" s="50" t="s">
        <v>89</v>
      </c>
      <c r="I18" s="50" t="s">
        <v>126</v>
      </c>
      <c r="J18" s="50" t="s">
        <v>92</v>
      </c>
      <c r="K18" s="59">
        <v>0.5</v>
      </c>
      <c r="L18" s="60">
        <v>0.5</v>
      </c>
      <c r="M18" s="60">
        <v>0.3</v>
      </c>
      <c r="N18" s="60"/>
      <c r="O18" s="60">
        <v>0.2</v>
      </c>
      <c r="P18" s="60"/>
      <c r="Q18" s="60"/>
      <c r="R18" s="60"/>
      <c r="S18" s="60">
        <f t="shared" si="0"/>
        <v>1</v>
      </c>
      <c r="T18" s="60">
        <f t="shared" si="1"/>
        <v>0.5</v>
      </c>
      <c r="U18" s="57">
        <f t="shared" si="2"/>
        <v>0.5</v>
      </c>
    </row>
    <row r="19" spans="1:21" ht="79.5" customHeight="1">
      <c r="A19" s="98">
        <v>5</v>
      </c>
      <c r="B19" s="21" t="s">
        <v>58</v>
      </c>
      <c r="C19" s="11" t="s">
        <v>51</v>
      </c>
      <c r="D19" s="88" t="s">
        <v>109</v>
      </c>
      <c r="E19" s="27" t="s">
        <v>67</v>
      </c>
      <c r="F19" s="36" t="s">
        <v>72</v>
      </c>
      <c r="G19" s="44" t="s">
        <v>88</v>
      </c>
      <c r="H19" s="50" t="s">
        <v>89</v>
      </c>
      <c r="I19" s="50" t="s">
        <v>126</v>
      </c>
      <c r="J19" s="50" t="s">
        <v>94</v>
      </c>
      <c r="K19" s="59">
        <v>0.6</v>
      </c>
      <c r="L19" s="60">
        <v>0.5</v>
      </c>
      <c r="M19" s="60">
        <v>0.2</v>
      </c>
      <c r="N19" s="60"/>
      <c r="O19" s="60">
        <v>0.2</v>
      </c>
      <c r="P19" s="60"/>
      <c r="Q19" s="60"/>
      <c r="R19" s="60"/>
      <c r="S19" s="60">
        <f t="shared" si="0"/>
        <v>1</v>
      </c>
      <c r="T19" s="60">
        <f t="shared" si="1"/>
        <v>0.5</v>
      </c>
      <c r="U19" s="57">
        <f t="shared" si="2"/>
        <v>0.5</v>
      </c>
    </row>
    <row r="20" spans="1:21" ht="79.5" customHeight="1">
      <c r="A20" s="99">
        <v>6</v>
      </c>
      <c r="B20" s="22" t="s">
        <v>57</v>
      </c>
      <c r="C20" s="12" t="s">
        <v>52</v>
      </c>
      <c r="D20" s="89" t="s">
        <v>110</v>
      </c>
      <c r="E20" s="28" t="s">
        <v>10</v>
      </c>
      <c r="F20" s="37" t="s">
        <v>73</v>
      </c>
      <c r="G20" s="45" t="s">
        <v>88</v>
      </c>
      <c r="H20" s="51" t="s">
        <v>89</v>
      </c>
      <c r="I20" s="51" t="s">
        <v>126</v>
      </c>
      <c r="J20" s="51" t="s">
        <v>92</v>
      </c>
      <c r="K20" s="61">
        <v>0.5</v>
      </c>
      <c r="L20" s="62">
        <v>0.5</v>
      </c>
      <c r="M20" s="62">
        <v>0</v>
      </c>
      <c r="N20" s="62"/>
      <c r="O20" s="62">
        <v>0.5</v>
      </c>
      <c r="P20" s="62"/>
      <c r="Q20" s="62">
        <v>0</v>
      </c>
      <c r="R20" s="62"/>
      <c r="S20" s="62">
        <f t="shared" si="0"/>
        <v>1</v>
      </c>
      <c r="T20" s="62">
        <f t="shared" si="1"/>
        <v>0.5</v>
      </c>
      <c r="U20" s="57">
        <f t="shared" si="2"/>
        <v>0.5</v>
      </c>
    </row>
    <row r="21" spans="1:21" ht="79.5" customHeight="1">
      <c r="A21" s="99">
        <v>7</v>
      </c>
      <c r="B21" s="22" t="s">
        <v>59</v>
      </c>
      <c r="C21" s="12" t="s">
        <v>53</v>
      </c>
      <c r="D21" s="89" t="s">
        <v>111</v>
      </c>
      <c r="E21" s="29" t="s">
        <v>9</v>
      </c>
      <c r="F21" s="37" t="s">
        <v>74</v>
      </c>
      <c r="G21" s="45" t="s">
        <v>88</v>
      </c>
      <c r="H21" s="51" t="s">
        <v>89</v>
      </c>
      <c r="I21" s="51" t="s">
        <v>126</v>
      </c>
      <c r="J21" s="51" t="s">
        <v>92</v>
      </c>
      <c r="K21" s="61">
        <v>0.25</v>
      </c>
      <c r="L21" s="62">
        <v>0.25</v>
      </c>
      <c r="M21" s="62">
        <v>0.25</v>
      </c>
      <c r="N21" s="62"/>
      <c r="O21" s="62">
        <v>0.25</v>
      </c>
      <c r="P21" s="62"/>
      <c r="Q21" s="62">
        <v>0.25</v>
      </c>
      <c r="R21" s="62"/>
      <c r="S21" s="62">
        <f t="shared" si="0"/>
        <v>1</v>
      </c>
      <c r="T21" s="62">
        <f t="shared" si="1"/>
        <v>0.25</v>
      </c>
      <c r="U21" s="57">
        <f t="shared" si="2"/>
        <v>0.25</v>
      </c>
    </row>
    <row r="22" spans="1:21" ht="79.5" customHeight="1">
      <c r="A22" s="99">
        <v>8</v>
      </c>
      <c r="B22" s="22" t="s">
        <v>59</v>
      </c>
      <c r="C22" s="12" t="s">
        <v>12</v>
      </c>
      <c r="D22" s="89" t="s">
        <v>112</v>
      </c>
      <c r="E22" s="29" t="s">
        <v>13</v>
      </c>
      <c r="F22" s="37" t="s">
        <v>75</v>
      </c>
      <c r="G22" s="45" t="s">
        <v>88</v>
      </c>
      <c r="H22" s="51" t="s">
        <v>89</v>
      </c>
      <c r="I22" s="51" t="s">
        <v>126</v>
      </c>
      <c r="J22" s="51" t="s">
        <v>92</v>
      </c>
      <c r="K22" s="61">
        <v>0.25</v>
      </c>
      <c r="L22" s="62">
        <v>0.25</v>
      </c>
      <c r="M22" s="62">
        <v>0.25</v>
      </c>
      <c r="N22" s="62"/>
      <c r="O22" s="62">
        <v>0.25</v>
      </c>
      <c r="P22" s="62"/>
      <c r="Q22" s="62">
        <v>0.25</v>
      </c>
      <c r="R22" s="62"/>
      <c r="S22" s="62">
        <f t="shared" si="0"/>
        <v>1</v>
      </c>
      <c r="T22" s="62">
        <f t="shared" si="1"/>
        <v>0.25</v>
      </c>
      <c r="U22" s="57">
        <f t="shared" si="2"/>
        <v>0.25</v>
      </c>
    </row>
    <row r="23" spans="1:21" ht="79.5" customHeight="1">
      <c r="A23" s="99">
        <v>9</v>
      </c>
      <c r="B23" s="22" t="s">
        <v>59</v>
      </c>
      <c r="C23" s="12" t="s">
        <v>54</v>
      </c>
      <c r="D23" s="89" t="s">
        <v>113</v>
      </c>
      <c r="E23" s="29" t="s">
        <v>8</v>
      </c>
      <c r="F23" s="37" t="s">
        <v>76</v>
      </c>
      <c r="G23" s="45" t="s">
        <v>88</v>
      </c>
      <c r="H23" s="51" t="s">
        <v>89</v>
      </c>
      <c r="I23" s="51" t="s">
        <v>127</v>
      </c>
      <c r="J23" s="51" t="s">
        <v>92</v>
      </c>
      <c r="K23" s="61">
        <v>0.3</v>
      </c>
      <c r="L23" s="62">
        <v>0.25</v>
      </c>
      <c r="M23" s="62">
        <v>0.2</v>
      </c>
      <c r="N23" s="62"/>
      <c r="O23" s="62">
        <v>0.3</v>
      </c>
      <c r="P23" s="62"/>
      <c r="Q23" s="62">
        <v>0.2</v>
      </c>
      <c r="R23" s="62"/>
      <c r="S23" s="62">
        <f t="shared" si="0"/>
        <v>1</v>
      </c>
      <c r="T23" s="62">
        <f t="shared" si="1"/>
        <v>0.25</v>
      </c>
      <c r="U23" s="57">
        <f t="shared" si="2"/>
        <v>0.25</v>
      </c>
    </row>
    <row r="24" spans="1:21" ht="79.5" customHeight="1">
      <c r="A24" s="98">
        <v>10</v>
      </c>
      <c r="B24" s="21" t="s">
        <v>60</v>
      </c>
      <c r="C24" s="13" t="s">
        <v>14</v>
      </c>
      <c r="D24" s="90" t="s">
        <v>114</v>
      </c>
      <c r="E24" s="27" t="s">
        <v>15</v>
      </c>
      <c r="F24" s="38" t="s">
        <v>77</v>
      </c>
      <c r="G24" s="44" t="s">
        <v>88</v>
      </c>
      <c r="H24" s="50" t="s">
        <v>89</v>
      </c>
      <c r="I24" s="50" t="s">
        <v>126</v>
      </c>
      <c r="J24" s="50" t="s">
        <v>92</v>
      </c>
      <c r="K24" s="59">
        <v>0.25</v>
      </c>
      <c r="L24" s="60">
        <v>0.25</v>
      </c>
      <c r="M24" s="60">
        <v>0.25</v>
      </c>
      <c r="N24" s="60"/>
      <c r="O24" s="60">
        <v>0.3</v>
      </c>
      <c r="P24" s="60"/>
      <c r="Q24" s="60">
        <v>0.2</v>
      </c>
      <c r="R24" s="60"/>
      <c r="S24" s="60">
        <f t="shared" si="0"/>
        <v>1</v>
      </c>
      <c r="T24" s="60">
        <f t="shared" si="1"/>
        <v>0.25</v>
      </c>
      <c r="U24" s="57">
        <f t="shared" si="2"/>
        <v>0.25</v>
      </c>
    </row>
    <row r="25" spans="1:21" ht="79.5" customHeight="1">
      <c r="A25" s="98">
        <v>11</v>
      </c>
      <c r="B25" s="21" t="s">
        <v>60</v>
      </c>
      <c r="C25" s="14" t="s">
        <v>55</v>
      </c>
      <c r="D25" s="91" t="s">
        <v>115</v>
      </c>
      <c r="E25" s="30" t="s">
        <v>16</v>
      </c>
      <c r="F25" s="36" t="s">
        <v>78</v>
      </c>
      <c r="G25" s="44" t="s">
        <v>88</v>
      </c>
      <c r="H25" s="50" t="s">
        <v>89</v>
      </c>
      <c r="I25" s="50" t="s">
        <v>127</v>
      </c>
      <c r="J25" s="50" t="s">
        <v>92</v>
      </c>
      <c r="K25" s="59">
        <v>0.4</v>
      </c>
      <c r="L25" s="60">
        <v>0.4</v>
      </c>
      <c r="M25" s="60">
        <v>0.3</v>
      </c>
      <c r="N25" s="60"/>
      <c r="O25" s="60">
        <v>0.3</v>
      </c>
      <c r="P25" s="60"/>
      <c r="Q25" s="60"/>
      <c r="R25" s="60"/>
      <c r="S25" s="60">
        <f>+K25+M25+O25+Q25</f>
        <v>1</v>
      </c>
      <c r="T25" s="60">
        <f t="shared" si="1"/>
        <v>0.4</v>
      </c>
      <c r="U25" s="57">
        <f t="shared" si="2"/>
        <v>0.4</v>
      </c>
    </row>
    <row r="26" spans="1:21" ht="79.5" customHeight="1">
      <c r="A26" s="98">
        <v>12</v>
      </c>
      <c r="B26" s="21" t="s">
        <v>60</v>
      </c>
      <c r="C26" s="14" t="s">
        <v>56</v>
      </c>
      <c r="D26" s="91" t="s">
        <v>116</v>
      </c>
      <c r="E26" s="30" t="s">
        <v>17</v>
      </c>
      <c r="F26" s="36" t="s">
        <v>79</v>
      </c>
      <c r="G26" s="44" t="s">
        <v>88</v>
      </c>
      <c r="H26" s="50" t="s">
        <v>89</v>
      </c>
      <c r="I26" s="50" t="s">
        <v>126</v>
      </c>
      <c r="J26" s="50" t="s">
        <v>92</v>
      </c>
      <c r="K26" s="59">
        <v>0.25</v>
      </c>
      <c r="L26" s="60">
        <v>0.25</v>
      </c>
      <c r="M26" s="60">
        <v>0.25</v>
      </c>
      <c r="N26" s="60"/>
      <c r="O26" s="60">
        <v>0.25</v>
      </c>
      <c r="P26" s="60"/>
      <c r="Q26" s="60">
        <v>0.25</v>
      </c>
      <c r="R26" s="60"/>
      <c r="S26" s="60">
        <f t="shared" si="0"/>
        <v>1</v>
      </c>
      <c r="T26" s="60">
        <f t="shared" si="1"/>
        <v>0.25</v>
      </c>
      <c r="U26" s="57">
        <f t="shared" si="2"/>
        <v>0.25</v>
      </c>
    </row>
    <row r="27" spans="1:21" ht="79.5" customHeight="1">
      <c r="A27" s="100">
        <v>13</v>
      </c>
      <c r="B27" s="23" t="s">
        <v>61</v>
      </c>
      <c r="C27" s="15" t="s">
        <v>18</v>
      </c>
      <c r="D27" s="92" t="s">
        <v>117</v>
      </c>
      <c r="E27" s="31" t="s">
        <v>19</v>
      </c>
      <c r="F27" s="39" t="s">
        <v>80</v>
      </c>
      <c r="G27" s="46" t="s">
        <v>88</v>
      </c>
      <c r="H27" s="52" t="s">
        <v>89</v>
      </c>
      <c r="I27" s="52" t="s">
        <v>126</v>
      </c>
      <c r="J27" s="52" t="s">
        <v>94</v>
      </c>
      <c r="K27" s="63">
        <v>0.3</v>
      </c>
      <c r="L27" s="64">
        <v>0.3</v>
      </c>
      <c r="M27" s="64">
        <v>0</v>
      </c>
      <c r="N27" s="64"/>
      <c r="O27" s="64">
        <v>0.3</v>
      </c>
      <c r="P27" s="64"/>
      <c r="Q27" s="64">
        <v>0.3</v>
      </c>
      <c r="R27" s="64"/>
      <c r="S27" s="64">
        <f t="shared" si="0"/>
        <v>0.89999999999999991</v>
      </c>
      <c r="T27" s="64">
        <f t="shared" si="1"/>
        <v>0.3</v>
      </c>
      <c r="U27" s="57">
        <f t="shared" si="2"/>
        <v>0.33333333333333337</v>
      </c>
    </row>
    <row r="28" spans="1:21" ht="79.5" customHeight="1">
      <c r="A28" s="100">
        <v>14</v>
      </c>
      <c r="B28" s="23" t="s">
        <v>62</v>
      </c>
      <c r="C28" s="16" t="s">
        <v>20</v>
      </c>
      <c r="D28" s="93" t="s">
        <v>118</v>
      </c>
      <c r="E28" s="32" t="s">
        <v>21</v>
      </c>
      <c r="F28" s="40" t="s">
        <v>81</v>
      </c>
      <c r="G28" s="47" t="s">
        <v>47</v>
      </c>
      <c r="H28" s="52" t="s">
        <v>89</v>
      </c>
      <c r="I28" s="52" t="s">
        <v>126</v>
      </c>
      <c r="J28" s="52" t="s">
        <v>94</v>
      </c>
      <c r="K28" s="63">
        <v>0</v>
      </c>
      <c r="L28" s="64">
        <v>0</v>
      </c>
      <c r="M28" s="64">
        <v>0.5</v>
      </c>
      <c r="N28" s="64"/>
      <c r="O28" s="64">
        <v>0.5</v>
      </c>
      <c r="P28" s="64"/>
      <c r="Q28" s="64"/>
      <c r="R28" s="64"/>
      <c r="S28" s="64">
        <f t="shared" si="0"/>
        <v>1</v>
      </c>
      <c r="T28" s="64">
        <f t="shared" si="1"/>
        <v>0</v>
      </c>
      <c r="U28" s="57">
        <f t="shared" si="2"/>
        <v>0</v>
      </c>
    </row>
    <row r="29" spans="1:21" ht="79.5" customHeight="1">
      <c r="A29" s="100">
        <v>15</v>
      </c>
      <c r="B29" s="23" t="s">
        <v>62</v>
      </c>
      <c r="C29" s="17" t="s">
        <v>22</v>
      </c>
      <c r="D29" s="94" t="s">
        <v>119</v>
      </c>
      <c r="E29" s="32" t="s">
        <v>23</v>
      </c>
      <c r="F29" s="40" t="s">
        <v>82</v>
      </c>
      <c r="G29" s="46" t="s">
        <v>88</v>
      </c>
      <c r="H29" s="52" t="s">
        <v>89</v>
      </c>
      <c r="I29" s="52" t="s">
        <v>126</v>
      </c>
      <c r="J29" s="52" t="s">
        <v>94</v>
      </c>
      <c r="K29" s="63">
        <v>0.25</v>
      </c>
      <c r="L29" s="64">
        <v>0.25</v>
      </c>
      <c r="M29" s="64">
        <v>0.25</v>
      </c>
      <c r="N29" s="64"/>
      <c r="O29" s="64">
        <v>0.25</v>
      </c>
      <c r="P29" s="64"/>
      <c r="Q29" s="64">
        <v>0.25</v>
      </c>
      <c r="R29" s="64"/>
      <c r="S29" s="64">
        <f t="shared" si="0"/>
        <v>1</v>
      </c>
      <c r="T29" s="64">
        <f t="shared" si="1"/>
        <v>0.25</v>
      </c>
      <c r="U29" s="57">
        <f t="shared" si="2"/>
        <v>0.25</v>
      </c>
    </row>
    <row r="30" spans="1:21" ht="79.5" customHeight="1">
      <c r="A30" s="101">
        <v>16</v>
      </c>
      <c r="B30" s="24" t="s">
        <v>62</v>
      </c>
      <c r="C30" s="18" t="s">
        <v>24</v>
      </c>
      <c r="D30" s="95" t="s">
        <v>120</v>
      </c>
      <c r="E30" s="33" t="s">
        <v>25</v>
      </c>
      <c r="F30" s="41" t="s">
        <v>83</v>
      </c>
      <c r="G30" s="48" t="s">
        <v>88</v>
      </c>
      <c r="H30" s="53" t="s">
        <v>89</v>
      </c>
      <c r="I30" s="53" t="s">
        <v>126</v>
      </c>
      <c r="J30" s="53" t="s">
        <v>92</v>
      </c>
      <c r="K30" s="65">
        <v>0.25</v>
      </c>
      <c r="L30" s="66">
        <v>0.2</v>
      </c>
      <c r="M30" s="66">
        <v>0.3</v>
      </c>
      <c r="N30" s="66"/>
      <c r="O30" s="66">
        <v>0.3</v>
      </c>
      <c r="P30" s="66"/>
      <c r="Q30" s="66">
        <v>0.15</v>
      </c>
      <c r="R30" s="66"/>
      <c r="S30" s="66">
        <f t="shared" si="0"/>
        <v>1</v>
      </c>
      <c r="T30" s="66">
        <f t="shared" si="1"/>
        <v>0.2</v>
      </c>
      <c r="U30" s="57">
        <f t="shared" si="2"/>
        <v>0.2</v>
      </c>
    </row>
    <row r="31" spans="1:21" ht="79.5" customHeight="1">
      <c r="A31" s="101">
        <v>17</v>
      </c>
      <c r="B31" s="24" t="s">
        <v>62</v>
      </c>
      <c r="C31" s="18" t="s">
        <v>26</v>
      </c>
      <c r="D31" s="95" t="s">
        <v>121</v>
      </c>
      <c r="E31" s="33" t="s">
        <v>25</v>
      </c>
      <c r="F31" s="41" t="s">
        <v>84</v>
      </c>
      <c r="G31" s="48" t="s">
        <v>88</v>
      </c>
      <c r="H31" s="53" t="s">
        <v>89</v>
      </c>
      <c r="I31" s="53" t="s">
        <v>126</v>
      </c>
      <c r="J31" s="53" t="s">
        <v>92</v>
      </c>
      <c r="K31" s="65">
        <v>0.25</v>
      </c>
      <c r="L31" s="66">
        <v>0.2</v>
      </c>
      <c r="M31" s="66">
        <v>0.25</v>
      </c>
      <c r="N31" s="66"/>
      <c r="O31" s="66">
        <v>0.25</v>
      </c>
      <c r="P31" s="66"/>
      <c r="Q31" s="66">
        <v>0.25</v>
      </c>
      <c r="R31" s="66"/>
      <c r="S31" s="66">
        <f t="shared" si="0"/>
        <v>1</v>
      </c>
      <c r="T31" s="66">
        <f t="shared" si="1"/>
        <v>0.2</v>
      </c>
      <c r="U31" s="57">
        <f t="shared" si="2"/>
        <v>0.2</v>
      </c>
    </row>
    <row r="32" spans="1:21" ht="79.5" customHeight="1">
      <c r="A32" s="101">
        <v>18</v>
      </c>
      <c r="B32" s="24" t="s">
        <v>62</v>
      </c>
      <c r="C32" s="18" t="s">
        <v>27</v>
      </c>
      <c r="D32" s="95" t="s">
        <v>122</v>
      </c>
      <c r="E32" s="33" t="s">
        <v>28</v>
      </c>
      <c r="F32" s="41" t="s">
        <v>85</v>
      </c>
      <c r="G32" s="48" t="s">
        <v>88</v>
      </c>
      <c r="H32" s="53" t="s">
        <v>91</v>
      </c>
      <c r="I32" s="53" t="s">
        <v>126</v>
      </c>
      <c r="J32" s="53" t="s">
        <v>92</v>
      </c>
      <c r="K32" s="65">
        <v>0</v>
      </c>
      <c r="L32" s="66">
        <v>0</v>
      </c>
      <c r="M32" s="66">
        <v>0.3</v>
      </c>
      <c r="N32" s="66"/>
      <c r="O32" s="66">
        <v>0.7</v>
      </c>
      <c r="P32" s="66"/>
      <c r="Q32" s="66"/>
      <c r="R32" s="66"/>
      <c r="S32" s="66">
        <f t="shared" si="0"/>
        <v>1</v>
      </c>
      <c r="T32" s="66">
        <f t="shared" si="1"/>
        <v>0</v>
      </c>
      <c r="U32" s="57">
        <f t="shared" si="2"/>
        <v>0</v>
      </c>
    </row>
    <row r="33" spans="1:34" ht="79.5" customHeight="1">
      <c r="A33" s="102">
        <v>19</v>
      </c>
      <c r="B33" s="25" t="s">
        <v>63</v>
      </c>
      <c r="C33" s="19" t="s">
        <v>29</v>
      </c>
      <c r="D33" s="96" t="s">
        <v>123</v>
      </c>
      <c r="E33" s="34" t="s">
        <v>30</v>
      </c>
      <c r="F33" s="42" t="s">
        <v>86</v>
      </c>
      <c r="G33" s="49" t="s">
        <v>47</v>
      </c>
      <c r="H33" s="49" t="s">
        <v>90</v>
      </c>
      <c r="I33" s="49" t="s">
        <v>126</v>
      </c>
      <c r="J33" s="49" t="s">
        <v>92</v>
      </c>
      <c r="K33" s="67">
        <v>0</v>
      </c>
      <c r="L33" s="68">
        <v>0</v>
      </c>
      <c r="M33" s="68">
        <v>0.4</v>
      </c>
      <c r="N33" s="68"/>
      <c r="O33" s="68"/>
      <c r="P33" s="68"/>
      <c r="Q33" s="68">
        <v>0.6</v>
      </c>
      <c r="R33" s="68"/>
      <c r="S33" s="68">
        <f t="shared" si="0"/>
        <v>1</v>
      </c>
      <c r="T33" s="68">
        <f t="shared" si="1"/>
        <v>0</v>
      </c>
      <c r="U33" s="57">
        <f t="shared" si="2"/>
        <v>0</v>
      </c>
    </row>
    <row r="34" spans="1:34" ht="79.5" customHeight="1">
      <c r="A34" s="102">
        <v>20</v>
      </c>
      <c r="B34" s="25" t="s">
        <v>64</v>
      </c>
      <c r="C34" s="19" t="s">
        <v>31</v>
      </c>
      <c r="D34" s="96" t="s">
        <v>123</v>
      </c>
      <c r="E34" s="34" t="s">
        <v>32</v>
      </c>
      <c r="F34" s="42" t="s">
        <v>87</v>
      </c>
      <c r="G34" s="49" t="s">
        <v>47</v>
      </c>
      <c r="H34" s="49" t="s">
        <v>90</v>
      </c>
      <c r="I34" s="49" t="s">
        <v>126</v>
      </c>
      <c r="J34" s="49" t="s">
        <v>92</v>
      </c>
      <c r="K34" s="67">
        <v>0</v>
      </c>
      <c r="L34" s="68">
        <v>0</v>
      </c>
      <c r="M34" s="68">
        <v>0.4</v>
      </c>
      <c r="N34" s="68"/>
      <c r="O34" s="68"/>
      <c r="P34" s="68"/>
      <c r="Q34" s="68">
        <v>0.6</v>
      </c>
      <c r="R34" s="68"/>
      <c r="S34" s="68">
        <f t="shared" si="0"/>
        <v>1</v>
      </c>
      <c r="T34" s="68">
        <f t="shared" si="1"/>
        <v>0</v>
      </c>
      <c r="U34" s="57">
        <f t="shared" si="2"/>
        <v>0</v>
      </c>
    </row>
    <row r="44" spans="1:34" s="104" customFormat="1" ht="33.75" customHeight="1">
      <c r="B44" s="105"/>
      <c r="C44" s="106"/>
      <c r="D44" s="107"/>
      <c r="E44" s="108"/>
      <c r="F44" s="108"/>
      <c r="G44" s="108"/>
      <c r="H44" s="108"/>
      <c r="I44" s="108"/>
      <c r="J44" s="108"/>
      <c r="K44" s="108"/>
      <c r="L44" s="109"/>
      <c r="M44" s="109"/>
      <c r="N44" s="109"/>
      <c r="O44" s="109"/>
      <c r="P44" s="110"/>
      <c r="Q44" s="111"/>
      <c r="R44" s="112"/>
      <c r="S44" s="113"/>
      <c r="T44" s="113"/>
      <c r="U44" s="111"/>
      <c r="V44" s="114"/>
      <c r="W44" s="114"/>
      <c r="X44" s="111"/>
      <c r="Y44" s="115"/>
      <c r="Z44" s="114"/>
      <c r="AA44" s="114"/>
      <c r="AB44" s="114"/>
      <c r="AC44" s="114"/>
      <c r="AD44" s="114"/>
      <c r="AE44" s="114"/>
      <c r="AF44" s="114"/>
      <c r="AG44" s="111"/>
      <c r="AH44" s="116"/>
    </row>
    <row r="45" spans="1:34" s="104" customFormat="1" ht="33.75" customHeight="1">
      <c r="B45" s="105"/>
      <c r="C45" s="106"/>
      <c r="D45" s="107"/>
      <c r="E45" s="108"/>
      <c r="F45" s="108"/>
      <c r="G45" s="108"/>
      <c r="H45" s="108"/>
      <c r="I45" s="108"/>
      <c r="J45" s="108"/>
      <c r="K45" s="108"/>
      <c r="L45" s="109"/>
      <c r="M45" s="109"/>
      <c r="N45" s="109"/>
      <c r="O45" s="109"/>
      <c r="P45" s="110"/>
      <c r="Q45" s="111"/>
      <c r="R45" s="112"/>
      <c r="S45" s="113"/>
      <c r="T45" s="113"/>
      <c r="U45" s="111"/>
      <c r="V45" s="114"/>
      <c r="W45" s="114"/>
      <c r="X45" s="111"/>
      <c r="Y45" s="115"/>
      <c r="Z45" s="114"/>
      <c r="AA45" s="114"/>
      <c r="AB45" s="114"/>
      <c r="AC45" s="114"/>
      <c r="AD45" s="114"/>
      <c r="AE45" s="114"/>
      <c r="AF45" s="114"/>
      <c r="AG45" s="111"/>
      <c r="AH45" s="116"/>
    </row>
    <row r="46" spans="1:34" s="104" customFormat="1" ht="15.75">
      <c r="B46" s="117"/>
      <c r="C46" s="118"/>
      <c r="D46" s="119"/>
      <c r="E46" s="120"/>
      <c r="F46" s="121"/>
      <c r="G46" s="121"/>
      <c r="H46" s="121"/>
      <c r="I46" s="121"/>
      <c r="J46" s="121"/>
      <c r="K46" s="121"/>
      <c r="L46" s="122"/>
      <c r="M46" s="122"/>
      <c r="N46" s="122"/>
      <c r="O46" s="123"/>
      <c r="P46" s="123"/>
      <c r="Q46" s="118"/>
      <c r="R46" s="124"/>
      <c r="S46" s="118"/>
      <c r="T46" s="118"/>
      <c r="U46" s="125"/>
      <c r="V46" s="126"/>
      <c r="W46" s="126"/>
      <c r="X46" s="125"/>
      <c r="Y46" s="127"/>
      <c r="Z46" s="125"/>
      <c r="AA46" s="126"/>
      <c r="AB46" s="126"/>
      <c r="AC46" s="126"/>
      <c r="AD46" s="126"/>
      <c r="AE46" s="126"/>
      <c r="AF46" s="126"/>
      <c r="AG46" s="118"/>
      <c r="AH46" s="124"/>
    </row>
    <row r="47" spans="1:34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9"/>
      <c r="Z47" s="128"/>
      <c r="AA47" s="130"/>
    </row>
    <row r="48" spans="1:34">
      <c r="A48" s="131"/>
      <c r="B48" s="131"/>
      <c r="C48" s="132"/>
      <c r="Y48" s="3"/>
    </row>
    <row r="49" spans="1:34">
      <c r="A49" s="133"/>
      <c r="B49" s="133"/>
      <c r="C49" s="134"/>
      <c r="Y49" s="3"/>
    </row>
    <row r="50" spans="1:34">
      <c r="A50" s="135"/>
      <c r="B50" s="135"/>
      <c r="C50" s="136"/>
      <c r="Y50" s="3"/>
    </row>
    <row r="51" spans="1:34">
      <c r="A51" s="135"/>
      <c r="B51" s="135"/>
      <c r="C51" s="136"/>
      <c r="Y51" s="3"/>
    </row>
    <row r="52" spans="1:34">
      <c r="A52" s="135"/>
      <c r="B52" s="135"/>
      <c r="C52" s="136"/>
      <c r="D52" s="1"/>
      <c r="E52" s="1"/>
      <c r="F52" s="3"/>
      <c r="G52" s="3"/>
      <c r="Y52" s="3"/>
    </row>
    <row r="53" spans="1:34">
      <c r="C53" s="1"/>
      <c r="D53" s="137"/>
      <c r="E53" s="137"/>
      <c r="Y53" s="3"/>
    </row>
    <row r="54" spans="1:34">
      <c r="C54" s="1"/>
      <c r="D54" s="137"/>
      <c r="E54" s="137"/>
      <c r="Y54" s="3"/>
    </row>
    <row r="55" spans="1:34">
      <c r="C55" s="1"/>
      <c r="D55" s="137"/>
      <c r="E55" s="137"/>
      <c r="Y55" s="3"/>
    </row>
    <row r="56" spans="1:34" s="104" customFormat="1" ht="18" customHeight="1">
      <c r="B56" s="117"/>
      <c r="C56" s="138"/>
      <c r="D56" s="119" t="s">
        <v>135</v>
      </c>
      <c r="E56" s="120"/>
      <c r="F56" s="121"/>
      <c r="G56" s="121"/>
      <c r="H56" s="121"/>
      <c r="I56" s="121"/>
      <c r="J56" s="121"/>
      <c r="K56" s="121"/>
      <c r="L56" s="122"/>
      <c r="M56" s="122"/>
      <c r="N56" s="122"/>
      <c r="O56" s="123"/>
      <c r="P56" s="123"/>
      <c r="Q56" s="118"/>
      <c r="R56" s="124"/>
      <c r="S56" s="118"/>
      <c r="T56" s="118"/>
      <c r="U56" s="125"/>
      <c r="V56" s="126"/>
      <c r="W56" s="126"/>
      <c r="X56" s="118"/>
      <c r="Y56" s="139"/>
      <c r="Z56" s="118"/>
      <c r="AA56" s="126"/>
      <c r="AB56" s="126"/>
      <c r="AC56" s="126"/>
      <c r="AD56" s="126"/>
      <c r="AE56" s="126"/>
      <c r="AF56" s="126"/>
      <c r="AG56" s="118"/>
      <c r="AH56" s="124"/>
    </row>
  </sheetData>
  <autoFilter ref="A14:AC34" xr:uid="{3C61C208-A60B-4412-9B6C-CF7A62FD6BE0}"/>
  <mergeCells count="30">
    <mergeCell ref="G13:G14"/>
    <mergeCell ref="H13:H14"/>
    <mergeCell ref="J13:J14"/>
    <mergeCell ref="U13:U14"/>
    <mergeCell ref="A13:A14"/>
    <mergeCell ref="B13:B14"/>
    <mergeCell ref="C13:C14"/>
    <mergeCell ref="D13:F13"/>
    <mergeCell ref="K12:R12"/>
    <mergeCell ref="K13:L13"/>
    <mergeCell ref="M13:N13"/>
    <mergeCell ref="O13:P13"/>
    <mergeCell ref="Q13:R13"/>
    <mergeCell ref="A11:B11"/>
    <mergeCell ref="C5:U5"/>
    <mergeCell ref="C6:U6"/>
    <mergeCell ref="C7:U7"/>
    <mergeCell ref="C8:U8"/>
    <mergeCell ref="C9:U9"/>
    <mergeCell ref="C10:U10"/>
    <mergeCell ref="C11:U11"/>
    <mergeCell ref="A5:B5"/>
    <mergeCell ref="A6:B6"/>
    <mergeCell ref="A7:B7"/>
    <mergeCell ref="A8:B8"/>
    <mergeCell ref="A4:U4"/>
    <mergeCell ref="A2:U2"/>
    <mergeCell ref="A3:U3"/>
    <mergeCell ref="A9:B9"/>
    <mergeCell ref="A10:B10"/>
  </mergeCells>
  <pageMargins left="0.11811023622047245" right="0.11811023622047245" top="0.15748031496062992" bottom="0.19685039370078741" header="0.31496062992125984" footer="0.31496062992125984"/>
  <pageSetup paperSize="9" scale="30" orientation="landscape" horizontalDpi="0" verticalDpi="0" r:id="rId1"/>
  <rowBreaks count="1" manualBreakCount="1">
    <brk id="34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82EEF-8411-4A4C-AE7F-DE94389CA76F}">
  <sheetPr filterMode="1"/>
  <dimension ref="D6:D46"/>
  <sheetViews>
    <sheetView workbookViewId="0">
      <selection activeCell="D7" sqref="D7:D45"/>
    </sheetView>
  </sheetViews>
  <sheetFormatPr baseColWidth="10" defaultRowHeight="15"/>
  <sheetData>
    <row r="6" spans="4:4" ht="15.75" thickBot="1"/>
    <row r="7" spans="4:4" ht="15.75" thickBot="1">
      <c r="D7" s="84" t="s">
        <v>105</v>
      </c>
    </row>
    <row r="8" spans="4:4" ht="15.75" hidden="1" thickBot="1">
      <c r="D8" s="85"/>
    </row>
    <row r="9" spans="4:4" ht="15.75" thickBot="1">
      <c r="D9" s="84" t="s">
        <v>106</v>
      </c>
    </row>
    <row r="10" spans="4:4" ht="15.75" hidden="1" thickBot="1">
      <c r="D10" s="85"/>
    </row>
    <row r="11" spans="4:4">
      <c r="D11" s="84" t="s">
        <v>107</v>
      </c>
    </row>
    <row r="12" spans="4:4" ht="15.75" hidden="1" thickBot="1">
      <c r="D12" s="85"/>
    </row>
    <row r="13" spans="4:4" ht="15.75" thickBot="1">
      <c r="D13" s="86" t="s">
        <v>108</v>
      </c>
    </row>
    <row r="14" spans="4:4" ht="15.75" hidden="1" thickBot="1">
      <c r="D14" s="86"/>
    </row>
    <row r="15" spans="4:4" ht="15.75" thickBot="1">
      <c r="D15" s="84" t="s">
        <v>109</v>
      </c>
    </row>
    <row r="16" spans="4:4" ht="15.75" hidden="1" thickBot="1">
      <c r="D16" s="85"/>
    </row>
    <row r="17" spans="4:4" ht="15.75" thickBot="1">
      <c r="D17" s="79" t="s">
        <v>110</v>
      </c>
    </row>
    <row r="18" spans="4:4" ht="15.75" hidden="1" thickBot="1">
      <c r="D18" s="80"/>
    </row>
    <row r="19" spans="4:4" ht="15.75" thickBot="1">
      <c r="D19" s="79" t="s">
        <v>111</v>
      </c>
    </row>
    <row r="20" spans="4:4" ht="15.75" hidden="1" thickBot="1">
      <c r="D20" s="80"/>
    </row>
    <row r="21" spans="4:4" ht="15.75" thickBot="1">
      <c r="D21" s="79" t="s">
        <v>112</v>
      </c>
    </row>
    <row r="22" spans="4:4" ht="15.75" hidden="1" thickBot="1">
      <c r="D22" s="80"/>
    </row>
    <row r="23" spans="4:4">
      <c r="D23" s="79" t="s">
        <v>113</v>
      </c>
    </row>
    <row r="24" spans="4:4" ht="15.75" hidden="1" thickBot="1">
      <c r="D24" s="80"/>
    </row>
    <row r="25" spans="4:4" ht="15.75" thickBot="1">
      <c r="D25" s="81" t="s">
        <v>114</v>
      </c>
    </row>
    <row r="26" spans="4:4" ht="15.75" hidden="1" thickBot="1">
      <c r="D26" s="82"/>
    </row>
    <row r="27" spans="4:4">
      <c r="D27" s="83" t="s">
        <v>115</v>
      </c>
    </row>
    <row r="28" spans="4:4" ht="15.75" hidden="1" thickBot="1">
      <c r="D28" s="82"/>
    </row>
    <row r="29" spans="4:4" ht="15.75" thickBot="1">
      <c r="D29" s="81" t="s">
        <v>116</v>
      </c>
    </row>
    <row r="30" spans="4:4" ht="15.75" hidden="1" thickBot="1">
      <c r="D30" s="82"/>
    </row>
    <row r="31" spans="4:4">
      <c r="D31" s="73" t="s">
        <v>117</v>
      </c>
    </row>
    <row r="32" spans="4:4" ht="15.75" hidden="1" thickBot="1">
      <c r="D32" s="74"/>
    </row>
    <row r="33" spans="4:4" ht="15.75" thickBot="1">
      <c r="D33" s="75" t="s">
        <v>118</v>
      </c>
    </row>
    <row r="34" spans="4:4" ht="15.75" hidden="1" thickBot="1">
      <c r="D34" s="75"/>
    </row>
    <row r="35" spans="4:4" ht="15.75" thickBot="1">
      <c r="D35" s="73" t="s">
        <v>119</v>
      </c>
    </row>
    <row r="36" spans="4:4" ht="15.75" hidden="1" thickBot="1">
      <c r="D36" s="74"/>
    </row>
    <row r="37" spans="4:4" ht="15.75" thickBot="1">
      <c r="D37" s="76" t="s">
        <v>120</v>
      </c>
    </row>
    <row r="38" spans="4:4" ht="15.75" hidden="1" thickBot="1">
      <c r="D38" s="77"/>
    </row>
    <row r="39" spans="4:4" ht="15.75" thickBot="1">
      <c r="D39" s="76" t="s">
        <v>121</v>
      </c>
    </row>
    <row r="40" spans="4:4" ht="15.75" hidden="1" thickBot="1">
      <c r="D40" s="78"/>
    </row>
    <row r="41" spans="4:4" ht="15.75" thickBot="1">
      <c r="D41" s="76" t="s">
        <v>122</v>
      </c>
    </row>
    <row r="42" spans="4:4" ht="15.75" hidden="1" thickBot="1">
      <c r="D42" s="78"/>
    </row>
    <row r="43" spans="4:4" ht="15.75" thickBot="1">
      <c r="D43" s="71" t="s">
        <v>123</v>
      </c>
    </row>
    <row r="44" spans="4:4" ht="15.75" hidden="1" thickBot="1">
      <c r="D44" s="72"/>
    </row>
    <row r="45" spans="4:4">
      <c r="D45" s="71" t="s">
        <v>123</v>
      </c>
    </row>
    <row r="46" spans="4:4" ht="15.75" hidden="1" thickBot="1">
      <c r="D46" s="72"/>
    </row>
  </sheetData>
  <autoFilter ref="D7:D46" xr:uid="{F4B82EEF-8411-4A4C-AE7F-DE94389CA76F}">
    <filterColumn colId="0">
      <customFilters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CD9BC-F299-4D55-8B26-B1A8ECD2ACE5}">
  <dimension ref="A1"/>
  <sheetViews>
    <sheetView workbookViewId="0">
      <selection activeCell="D27" sqref="D2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y Evaluac</dc:creator>
  <cp:lastModifiedBy>FINANZAS</cp:lastModifiedBy>
  <cp:lastPrinted>2023-08-16T16:45:10Z</cp:lastPrinted>
  <dcterms:created xsi:type="dcterms:W3CDTF">2023-08-09T19:49:26Z</dcterms:created>
  <dcterms:modified xsi:type="dcterms:W3CDTF">2023-08-16T16:45:25Z</dcterms:modified>
</cp:coreProperties>
</file>